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us\Desktop\"/>
    </mc:Choice>
  </mc:AlternateContent>
  <bookViews>
    <workbookView xWindow="0" yWindow="0" windowWidth="19200" windowHeight="8300"/>
  </bookViews>
  <sheets>
    <sheet name="Додаток 1" sheetId="2" r:id="rId1"/>
    <sheet name="Додаток 3" sheetId="4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9" i="4" l="1"/>
  <c r="G263" i="4" l="1"/>
  <c r="F263" i="4"/>
  <c r="G262" i="4"/>
  <c r="F262" i="4"/>
  <c r="G261" i="4"/>
  <c r="F261" i="4"/>
  <c r="E260" i="4"/>
  <c r="D260" i="4"/>
  <c r="F260" i="4" s="1"/>
  <c r="G259" i="4"/>
  <c r="F259" i="4"/>
  <c r="G258" i="4"/>
  <c r="F258" i="4"/>
  <c r="G257" i="4"/>
  <c r="F257" i="4"/>
  <c r="E256" i="4"/>
  <c r="D256" i="4"/>
  <c r="F256" i="4" s="1"/>
  <c r="G255" i="4"/>
  <c r="F255" i="4"/>
  <c r="G254" i="4"/>
  <c r="F254" i="4"/>
  <c r="G253" i="4"/>
  <c r="F253" i="4"/>
  <c r="E252" i="4"/>
  <c r="D252" i="4"/>
  <c r="F252" i="4" s="1"/>
  <c r="G251" i="4"/>
  <c r="F251" i="4"/>
  <c r="G250" i="4"/>
  <c r="F250" i="4"/>
  <c r="G249" i="4"/>
  <c r="F249" i="4"/>
  <c r="E248" i="4"/>
  <c r="D248" i="4"/>
  <c r="F248" i="4" s="1"/>
  <c r="G247" i="4"/>
  <c r="F247" i="4"/>
  <c r="G246" i="4"/>
  <c r="F246" i="4"/>
  <c r="G245" i="4"/>
  <c r="F245" i="4"/>
  <c r="E244" i="4"/>
  <c r="D244" i="4"/>
  <c r="F244" i="4" s="1"/>
  <c r="G242" i="4"/>
  <c r="F242" i="4"/>
  <c r="G241" i="4"/>
  <c r="F241" i="4"/>
  <c r="G240" i="4"/>
  <c r="F240" i="4"/>
  <c r="F239" i="4"/>
  <c r="G237" i="4"/>
  <c r="F237" i="4"/>
  <c r="G236" i="4"/>
  <c r="F236" i="4"/>
  <c r="G235" i="4"/>
  <c r="F235" i="4"/>
  <c r="E234" i="4"/>
  <c r="D234" i="4"/>
  <c r="F234" i="4" s="1"/>
  <c r="G233" i="4"/>
  <c r="F233" i="4"/>
  <c r="G232" i="4"/>
  <c r="F232" i="4"/>
  <c r="E231" i="4"/>
  <c r="D231" i="4"/>
  <c r="F231" i="4" s="1"/>
  <c r="G230" i="4"/>
  <c r="F230" i="4"/>
  <c r="G229" i="4"/>
  <c r="F229" i="4"/>
  <c r="E228" i="4"/>
  <c r="G228" i="4" s="1"/>
  <c r="D228" i="4"/>
  <c r="F228" i="4" s="1"/>
  <c r="G227" i="4"/>
  <c r="F227" i="4"/>
  <c r="G226" i="4"/>
  <c r="F226" i="4"/>
  <c r="E225" i="4"/>
  <c r="G225" i="4" s="1"/>
  <c r="D225" i="4"/>
  <c r="G223" i="4"/>
  <c r="F223" i="4"/>
  <c r="G222" i="4"/>
  <c r="F222" i="4"/>
  <c r="G221" i="4"/>
  <c r="F221" i="4"/>
  <c r="E220" i="4"/>
  <c r="G220" i="4" s="1"/>
  <c r="D220" i="4"/>
  <c r="G218" i="4"/>
  <c r="F218" i="4"/>
  <c r="G217" i="4"/>
  <c r="F217" i="4"/>
  <c r="G216" i="4"/>
  <c r="F216" i="4"/>
  <c r="G215" i="4"/>
  <c r="F215" i="4"/>
  <c r="G214" i="4"/>
  <c r="F214" i="4"/>
  <c r="G213" i="4"/>
  <c r="F213" i="4"/>
  <c r="G212" i="4"/>
  <c r="F212" i="4"/>
  <c r="G211" i="4"/>
  <c r="F211" i="4"/>
  <c r="G210" i="4"/>
  <c r="F210" i="4"/>
  <c r="G209" i="4"/>
  <c r="F209" i="4"/>
  <c r="G208" i="4"/>
  <c r="F208" i="4"/>
  <c r="G207" i="4"/>
  <c r="F207" i="4"/>
  <c r="G206" i="4"/>
  <c r="F206" i="4"/>
  <c r="G205" i="4"/>
  <c r="F205" i="4"/>
  <c r="G203" i="4"/>
  <c r="F203" i="4"/>
  <c r="G202" i="4"/>
  <c r="F202" i="4"/>
  <c r="G201" i="4"/>
  <c r="F201" i="4"/>
  <c r="G200" i="4"/>
  <c r="F200" i="4"/>
  <c r="E199" i="4"/>
  <c r="G199" i="4" s="1"/>
  <c r="D199" i="4"/>
  <c r="G198" i="4"/>
  <c r="F198" i="4"/>
  <c r="G197" i="4"/>
  <c r="F197" i="4"/>
  <c r="G196" i="4"/>
  <c r="F196" i="4"/>
  <c r="G195" i="4"/>
  <c r="F195" i="4"/>
  <c r="G194" i="4"/>
  <c r="F194" i="4"/>
  <c r="G193" i="4"/>
  <c r="F193" i="4"/>
  <c r="G192" i="4"/>
  <c r="F192" i="4"/>
  <c r="E191" i="4"/>
  <c r="G191" i="4" s="1"/>
  <c r="D191" i="4"/>
  <c r="E189" i="4"/>
  <c r="G189" i="4" s="1"/>
  <c r="D189" i="4"/>
  <c r="G188" i="4"/>
  <c r="F188" i="4"/>
  <c r="G187" i="4"/>
  <c r="F187" i="4"/>
  <c r="G186" i="4"/>
  <c r="F186" i="4"/>
  <c r="G185" i="4"/>
  <c r="F185" i="4"/>
  <c r="G184" i="4"/>
  <c r="F184" i="4"/>
  <c r="G183" i="4"/>
  <c r="F183" i="4"/>
  <c r="G182" i="4"/>
  <c r="F182" i="4"/>
  <c r="G179" i="4"/>
  <c r="F179" i="4"/>
  <c r="G178" i="4"/>
  <c r="F178" i="4"/>
  <c r="G177" i="4"/>
  <c r="F177" i="4"/>
  <c r="E176" i="4"/>
  <c r="G176" i="4" s="1"/>
  <c r="D176" i="4"/>
  <c r="G175" i="4"/>
  <c r="F175" i="4"/>
  <c r="E174" i="4"/>
  <c r="D174" i="4"/>
  <c r="F174" i="4" s="1"/>
  <c r="E173" i="4"/>
  <c r="E180" i="4" s="1"/>
  <c r="D173" i="4"/>
  <c r="D180" i="4" s="1"/>
  <c r="G172" i="4"/>
  <c r="F172" i="4"/>
  <c r="G171" i="4"/>
  <c r="F171" i="4"/>
  <c r="G170" i="4"/>
  <c r="F170" i="4"/>
  <c r="G169" i="4"/>
  <c r="F169" i="4"/>
  <c r="G168" i="4"/>
  <c r="F168" i="4"/>
  <c r="G165" i="4"/>
  <c r="F165" i="4"/>
  <c r="G164" i="4"/>
  <c r="F164" i="4"/>
  <c r="E163" i="4"/>
  <c r="D163" i="4"/>
  <c r="F163" i="4" s="1"/>
  <c r="G162" i="4"/>
  <c r="F162" i="4"/>
  <c r="G161" i="4"/>
  <c r="F161" i="4"/>
  <c r="E160" i="4"/>
  <c r="E159" i="4" s="1"/>
  <c r="E166" i="4" s="1"/>
  <c r="D160" i="4"/>
  <c r="F160" i="4" s="1"/>
  <c r="D159" i="4"/>
  <c r="D166" i="4" s="1"/>
  <c r="G158" i="4"/>
  <c r="F158" i="4"/>
  <c r="G157" i="4"/>
  <c r="F157" i="4"/>
  <c r="E156" i="4"/>
  <c r="D156" i="4"/>
  <c r="F156" i="4" s="1"/>
  <c r="G155" i="4"/>
  <c r="F155" i="4"/>
  <c r="G154" i="4"/>
  <c r="F154" i="4"/>
  <c r="G153" i="4"/>
  <c r="F153" i="4"/>
  <c r="E152" i="4"/>
  <c r="D152" i="4"/>
  <c r="F152" i="4" s="1"/>
  <c r="G151" i="4"/>
  <c r="F151" i="4"/>
  <c r="G150" i="4"/>
  <c r="F150" i="4"/>
  <c r="G149" i="4"/>
  <c r="F149" i="4"/>
  <c r="G148" i="4"/>
  <c r="F148" i="4"/>
  <c r="G147" i="4"/>
  <c r="F147" i="4"/>
  <c r="G146" i="4"/>
  <c r="F146" i="4"/>
  <c r="E145" i="4"/>
  <c r="G145" i="4" s="1"/>
  <c r="D145" i="4"/>
  <c r="G142" i="4"/>
  <c r="F142" i="4"/>
  <c r="G141" i="4"/>
  <c r="F141" i="4"/>
  <c r="G140" i="4"/>
  <c r="F140" i="4"/>
  <c r="G139" i="4"/>
  <c r="F139" i="4"/>
  <c r="E138" i="4"/>
  <c r="D138" i="4"/>
  <c r="F138" i="4" s="1"/>
  <c r="G137" i="4"/>
  <c r="F137" i="4"/>
  <c r="G136" i="4"/>
  <c r="F136" i="4"/>
  <c r="G135" i="4"/>
  <c r="F135" i="4"/>
  <c r="G128" i="4"/>
  <c r="F128" i="4"/>
  <c r="G127" i="4"/>
  <c r="F127" i="4"/>
  <c r="G126" i="4"/>
  <c r="F126" i="4"/>
  <c r="G125" i="4"/>
  <c r="F125" i="4"/>
  <c r="G124" i="4"/>
  <c r="F124" i="4"/>
  <c r="G123" i="4"/>
  <c r="F123" i="4"/>
  <c r="G122" i="4"/>
  <c r="F122" i="4"/>
  <c r="G120" i="4"/>
  <c r="F120" i="4"/>
  <c r="G119" i="4"/>
  <c r="F119" i="4"/>
  <c r="G118" i="4"/>
  <c r="F118" i="4"/>
  <c r="G117" i="4"/>
  <c r="F117" i="4"/>
  <c r="E116" i="4"/>
  <c r="G116" i="4" s="1"/>
  <c r="D116" i="4"/>
  <c r="G115" i="4"/>
  <c r="F115" i="4"/>
  <c r="G114" i="4"/>
  <c r="F114" i="4"/>
  <c r="G113" i="4"/>
  <c r="F113" i="4"/>
  <c r="E112" i="4"/>
  <c r="G112" i="4" s="1"/>
  <c r="D112" i="4"/>
  <c r="G111" i="4"/>
  <c r="F111" i="4"/>
  <c r="G110" i="4"/>
  <c r="F110" i="4"/>
  <c r="G109" i="4"/>
  <c r="F109" i="4"/>
  <c r="G108" i="4"/>
  <c r="F108" i="4"/>
  <c r="G106" i="4"/>
  <c r="F106" i="4"/>
  <c r="G105" i="4"/>
  <c r="F105" i="4"/>
  <c r="G104" i="4"/>
  <c r="F104" i="4"/>
  <c r="G103" i="4"/>
  <c r="F103" i="4"/>
  <c r="G102" i="4"/>
  <c r="F102" i="4"/>
  <c r="G101" i="4"/>
  <c r="F101" i="4"/>
  <c r="G100" i="4"/>
  <c r="F100" i="4"/>
  <c r="G99" i="4"/>
  <c r="F99" i="4"/>
  <c r="G98" i="4"/>
  <c r="F98" i="4"/>
  <c r="E97" i="4"/>
  <c r="D97" i="4"/>
  <c r="F97" i="4" s="1"/>
  <c r="G96" i="4"/>
  <c r="F96" i="4"/>
  <c r="G95" i="4"/>
  <c r="F95" i="4"/>
  <c r="G94" i="4"/>
  <c r="F94" i="4"/>
  <c r="G93" i="4"/>
  <c r="F93" i="4"/>
  <c r="G92" i="4"/>
  <c r="F92" i="4"/>
  <c r="G91" i="4"/>
  <c r="F91" i="4"/>
  <c r="G90" i="4"/>
  <c r="F90" i="4"/>
  <c r="G89" i="4"/>
  <c r="F89" i="4"/>
  <c r="G88" i="4"/>
  <c r="F88" i="4"/>
  <c r="E87" i="4"/>
  <c r="G87" i="4" s="1"/>
  <c r="D87" i="4"/>
  <c r="G86" i="4"/>
  <c r="F86" i="4"/>
  <c r="G85" i="4"/>
  <c r="F85" i="4"/>
  <c r="G84" i="4"/>
  <c r="F84" i="4"/>
  <c r="G83" i="4"/>
  <c r="F83" i="4"/>
  <c r="G82" i="4"/>
  <c r="F82" i="4"/>
  <c r="G81" i="4"/>
  <c r="F81" i="4"/>
  <c r="G80" i="4"/>
  <c r="F80" i="4"/>
  <c r="E79" i="4"/>
  <c r="G79" i="4" s="1"/>
  <c r="D79" i="4"/>
  <c r="G78" i="4"/>
  <c r="F78" i="4"/>
  <c r="G77" i="4"/>
  <c r="F77" i="4"/>
  <c r="G76" i="4"/>
  <c r="F76" i="4"/>
  <c r="G75" i="4"/>
  <c r="F75" i="4"/>
  <c r="G74" i="4"/>
  <c r="F74" i="4"/>
  <c r="G73" i="4"/>
  <c r="F73" i="4"/>
  <c r="G72" i="4"/>
  <c r="F72" i="4"/>
  <c r="G71" i="4"/>
  <c r="F71" i="4"/>
  <c r="G70" i="4"/>
  <c r="F70" i="4"/>
  <c r="G69" i="4"/>
  <c r="F69" i="4"/>
  <c r="G68" i="4"/>
  <c r="F68" i="4"/>
  <c r="G67" i="4"/>
  <c r="F67" i="4"/>
  <c r="G66" i="4"/>
  <c r="F66" i="4"/>
  <c r="G65" i="4"/>
  <c r="F65" i="4"/>
  <c r="G64" i="4"/>
  <c r="F64" i="4"/>
  <c r="G63" i="4"/>
  <c r="F63" i="4"/>
  <c r="G62" i="4"/>
  <c r="F62" i="4"/>
  <c r="G61" i="4"/>
  <c r="F61" i="4"/>
  <c r="G60" i="4"/>
  <c r="F60" i="4"/>
  <c r="G59" i="4"/>
  <c r="F59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E48" i="4"/>
  <c r="G48" i="4" s="1"/>
  <c r="D48" i="4"/>
  <c r="G46" i="4"/>
  <c r="F46" i="4"/>
  <c r="G45" i="4"/>
  <c r="F45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E37" i="4"/>
  <c r="E133" i="4" s="1"/>
  <c r="D37" i="4"/>
  <c r="G36" i="4"/>
  <c r="F36" i="4"/>
  <c r="G35" i="4"/>
  <c r="F35" i="4"/>
  <c r="G34" i="4"/>
  <c r="F34" i="4"/>
  <c r="G33" i="4"/>
  <c r="F33" i="4"/>
  <c r="G32" i="4"/>
  <c r="F32" i="4"/>
  <c r="E31" i="4"/>
  <c r="E132" i="4" s="1"/>
  <c r="D31" i="4"/>
  <c r="D132" i="4" s="1"/>
  <c r="G30" i="4"/>
  <c r="F30" i="4"/>
  <c r="G29" i="4"/>
  <c r="F29" i="4"/>
  <c r="G28" i="4"/>
  <c r="F28" i="4"/>
  <c r="G27" i="4"/>
  <c r="F27" i="4"/>
  <c r="G97" i="4" l="1"/>
  <c r="G163" i="4"/>
  <c r="G234" i="4"/>
  <c r="G244" i="4"/>
  <c r="G248" i="4"/>
  <c r="G252" i="4"/>
  <c r="G256" i="4"/>
  <c r="G260" i="4"/>
  <c r="G152" i="4"/>
  <c r="G231" i="4"/>
  <c r="F79" i="4"/>
  <c r="F87" i="4"/>
  <c r="F112" i="4"/>
  <c r="F116" i="4"/>
  <c r="F145" i="4"/>
  <c r="F189" i="4"/>
  <c r="F220" i="4"/>
  <c r="D224" i="4"/>
  <c r="G156" i="4"/>
  <c r="E224" i="4"/>
  <c r="G224" i="4" s="1"/>
  <c r="D133" i="4"/>
  <c r="F133" i="4" s="1"/>
  <c r="G138" i="4"/>
  <c r="G160" i="4"/>
  <c r="F48" i="4"/>
  <c r="F176" i="4"/>
  <c r="F191" i="4"/>
  <c r="F199" i="4"/>
  <c r="F225" i="4"/>
  <c r="G174" i="4"/>
  <c r="G132" i="4"/>
  <c r="F132" i="4"/>
  <c r="G133" i="4"/>
  <c r="G166" i="4"/>
  <c r="F166" i="4"/>
  <c r="G180" i="4"/>
  <c r="F180" i="4"/>
  <c r="E47" i="4"/>
  <c r="E107" i="4" s="1"/>
  <c r="E121" i="4" s="1"/>
  <c r="E129" i="4" s="1"/>
  <c r="F31" i="4"/>
  <c r="F37" i="4"/>
  <c r="D47" i="4"/>
  <c r="F159" i="4"/>
  <c r="F173" i="4"/>
  <c r="G31" i="4"/>
  <c r="G37" i="4"/>
  <c r="G159" i="4"/>
  <c r="G173" i="4"/>
  <c r="F224" i="4" l="1"/>
  <c r="D107" i="4"/>
  <c r="F47" i="4"/>
  <c r="G47" i="4"/>
  <c r="E143" i="4"/>
  <c r="E131" i="4"/>
  <c r="E130" i="4"/>
  <c r="K260" i="2"/>
  <c r="J260" i="2"/>
  <c r="I260" i="2"/>
  <c r="H260" i="2"/>
  <c r="G260" i="2"/>
  <c r="F260" i="2"/>
  <c r="E260" i="2"/>
  <c r="D260" i="2"/>
  <c r="K256" i="2"/>
  <c r="J256" i="2"/>
  <c r="I256" i="2"/>
  <c r="H256" i="2"/>
  <c r="G256" i="2"/>
  <c r="F256" i="2"/>
  <c r="E256" i="2"/>
  <c r="D256" i="2"/>
  <c r="K252" i="2"/>
  <c r="J252" i="2"/>
  <c r="I252" i="2"/>
  <c r="H252" i="2"/>
  <c r="G252" i="2"/>
  <c r="F252" i="2"/>
  <c r="E252" i="2"/>
  <c r="D252" i="2"/>
  <c r="K248" i="2"/>
  <c r="J248" i="2"/>
  <c r="I248" i="2"/>
  <c r="H248" i="2"/>
  <c r="G248" i="2"/>
  <c r="F248" i="2"/>
  <c r="E248" i="2"/>
  <c r="D248" i="2"/>
  <c r="K244" i="2"/>
  <c r="J244" i="2"/>
  <c r="I244" i="2"/>
  <c r="H244" i="2"/>
  <c r="G244" i="2"/>
  <c r="F244" i="2"/>
  <c r="E244" i="2"/>
  <c r="D244" i="2"/>
  <c r="K234" i="2"/>
  <c r="J234" i="2"/>
  <c r="I234" i="2"/>
  <c r="H234" i="2"/>
  <c r="G234" i="2"/>
  <c r="F234" i="2"/>
  <c r="E234" i="2"/>
  <c r="D234" i="2"/>
  <c r="K231" i="2"/>
  <c r="J231" i="2"/>
  <c r="I231" i="2"/>
  <c r="H231" i="2"/>
  <c r="G231" i="2"/>
  <c r="F231" i="2"/>
  <c r="E231" i="2"/>
  <c r="D231" i="2"/>
  <c r="K228" i="2"/>
  <c r="J228" i="2"/>
  <c r="I228" i="2"/>
  <c r="H228" i="2"/>
  <c r="G228" i="2"/>
  <c r="F228" i="2"/>
  <c r="E228" i="2"/>
  <c r="D228" i="2"/>
  <c r="K225" i="2"/>
  <c r="K224" i="2" s="1"/>
  <c r="J225" i="2"/>
  <c r="I225" i="2"/>
  <c r="H225" i="2"/>
  <c r="G225" i="2"/>
  <c r="F225" i="2"/>
  <c r="E225" i="2"/>
  <c r="D225" i="2"/>
  <c r="J224" i="2"/>
  <c r="I224" i="2"/>
  <c r="H224" i="2"/>
  <c r="G224" i="2"/>
  <c r="F224" i="2"/>
  <c r="E224" i="2"/>
  <c r="D224" i="2"/>
  <c r="K220" i="2"/>
  <c r="J220" i="2"/>
  <c r="I220" i="2"/>
  <c r="H220" i="2"/>
  <c r="G220" i="2"/>
  <c r="F220" i="2"/>
  <c r="E220" i="2"/>
  <c r="D220" i="2"/>
  <c r="K199" i="2"/>
  <c r="J199" i="2"/>
  <c r="I199" i="2"/>
  <c r="H199" i="2"/>
  <c r="G199" i="2"/>
  <c r="F199" i="2"/>
  <c r="E199" i="2"/>
  <c r="D199" i="2"/>
  <c r="K191" i="2"/>
  <c r="J191" i="2"/>
  <c r="I191" i="2"/>
  <c r="H191" i="2"/>
  <c r="G191" i="2"/>
  <c r="F191" i="2"/>
  <c r="E191" i="2"/>
  <c r="D191" i="2"/>
  <c r="K189" i="2"/>
  <c r="J189" i="2"/>
  <c r="I189" i="2"/>
  <c r="H189" i="2"/>
  <c r="G189" i="2"/>
  <c r="F189" i="2"/>
  <c r="E189" i="2"/>
  <c r="D189" i="2"/>
  <c r="K176" i="2"/>
  <c r="K174" i="2" s="1"/>
  <c r="J176" i="2"/>
  <c r="I176" i="2"/>
  <c r="H176" i="2"/>
  <c r="G176" i="2"/>
  <c r="G174" i="2" s="1"/>
  <c r="F176" i="2"/>
  <c r="F174" i="2" s="1"/>
  <c r="E176" i="2"/>
  <c r="E174" i="2" s="1"/>
  <c r="D176" i="2"/>
  <c r="J174" i="2"/>
  <c r="I174" i="2"/>
  <c r="H174" i="2"/>
  <c r="D174" i="2"/>
  <c r="K180" i="2"/>
  <c r="J173" i="2"/>
  <c r="J180" i="2" s="1"/>
  <c r="I173" i="2"/>
  <c r="I180" i="2" s="1"/>
  <c r="H173" i="2"/>
  <c r="H180" i="2" s="1"/>
  <c r="G180" i="2"/>
  <c r="F180" i="2"/>
  <c r="E180" i="2"/>
  <c r="D173" i="2"/>
  <c r="D180" i="2" s="1"/>
  <c r="K163" i="2"/>
  <c r="J163" i="2"/>
  <c r="I163" i="2"/>
  <c r="H163" i="2"/>
  <c r="G163" i="2"/>
  <c r="F163" i="2"/>
  <c r="E163" i="2"/>
  <c r="D163" i="2"/>
  <c r="K160" i="2"/>
  <c r="K159" i="2" s="1"/>
  <c r="J160" i="2"/>
  <c r="I160" i="2"/>
  <c r="H160" i="2"/>
  <c r="G160" i="2"/>
  <c r="F160" i="2"/>
  <c r="E160" i="2"/>
  <c r="D160" i="2"/>
  <c r="J159" i="2"/>
  <c r="I159" i="2"/>
  <c r="H159" i="2"/>
  <c r="G159" i="2"/>
  <c r="F159" i="2"/>
  <c r="E159" i="2"/>
  <c r="D159" i="2"/>
  <c r="K156" i="2"/>
  <c r="J156" i="2"/>
  <c r="I156" i="2"/>
  <c r="H156" i="2"/>
  <c r="G156" i="2"/>
  <c r="F156" i="2"/>
  <c r="E156" i="2"/>
  <c r="D156" i="2"/>
  <c r="K152" i="2"/>
  <c r="J152" i="2"/>
  <c r="I152" i="2"/>
  <c r="H152" i="2"/>
  <c r="G152" i="2"/>
  <c r="F152" i="2"/>
  <c r="E152" i="2"/>
  <c r="D152" i="2"/>
  <c r="K145" i="2"/>
  <c r="J145" i="2"/>
  <c r="I145" i="2"/>
  <c r="H145" i="2"/>
  <c r="G145" i="2"/>
  <c r="F145" i="2"/>
  <c r="E145" i="2"/>
  <c r="D145" i="2"/>
  <c r="K138" i="2"/>
  <c r="J138" i="2"/>
  <c r="I138" i="2"/>
  <c r="H138" i="2"/>
  <c r="G138" i="2"/>
  <c r="F138" i="2"/>
  <c r="E138" i="2"/>
  <c r="D138" i="2"/>
  <c r="K116" i="2"/>
  <c r="J116" i="2"/>
  <c r="I116" i="2"/>
  <c r="H116" i="2"/>
  <c r="G116" i="2"/>
  <c r="F116" i="2"/>
  <c r="E116" i="2"/>
  <c r="D116" i="2"/>
  <c r="K112" i="2"/>
  <c r="J112" i="2"/>
  <c r="I112" i="2"/>
  <c r="H112" i="2"/>
  <c r="G112" i="2"/>
  <c r="F112" i="2"/>
  <c r="E112" i="2"/>
  <c r="D112" i="2"/>
  <c r="K97" i="2"/>
  <c r="J97" i="2"/>
  <c r="I97" i="2"/>
  <c r="H97" i="2"/>
  <c r="G97" i="2"/>
  <c r="F97" i="2"/>
  <c r="E97" i="2"/>
  <c r="D97" i="2"/>
  <c r="K87" i="2"/>
  <c r="J87" i="2"/>
  <c r="I87" i="2"/>
  <c r="H87" i="2"/>
  <c r="G87" i="2"/>
  <c r="F87" i="2"/>
  <c r="E87" i="2"/>
  <c r="D87" i="2"/>
  <c r="K79" i="2"/>
  <c r="J79" i="2"/>
  <c r="I79" i="2"/>
  <c r="H79" i="2"/>
  <c r="G79" i="2"/>
  <c r="F79" i="2"/>
  <c r="E79" i="2"/>
  <c r="D79" i="2"/>
  <c r="J48" i="2"/>
  <c r="I48" i="2"/>
  <c r="H48" i="2"/>
  <c r="D48" i="2"/>
  <c r="K37" i="2"/>
  <c r="K133" i="2" s="1"/>
  <c r="J37" i="2"/>
  <c r="J133" i="2" s="1"/>
  <c r="I37" i="2"/>
  <c r="I133" i="2" s="1"/>
  <c r="H37" i="2"/>
  <c r="H133" i="2" s="1"/>
  <c r="G37" i="2"/>
  <c r="F37" i="2"/>
  <c r="F133" i="2" s="1"/>
  <c r="E37" i="2"/>
  <c r="D37" i="2"/>
  <c r="D133" i="2" s="1"/>
  <c r="K31" i="2"/>
  <c r="K132" i="2" s="1"/>
  <c r="J31" i="2"/>
  <c r="J132" i="2" s="1"/>
  <c r="I31" i="2"/>
  <c r="I132" i="2" s="1"/>
  <c r="H31" i="2"/>
  <c r="H132" i="2" s="1"/>
  <c r="G31" i="2"/>
  <c r="G132" i="2" s="1"/>
  <c r="F31" i="2"/>
  <c r="F132" i="2" s="1"/>
  <c r="E31" i="2"/>
  <c r="E132" i="2" s="1"/>
  <c r="D31" i="2"/>
  <c r="D132" i="2" s="1"/>
  <c r="G133" i="2" l="1"/>
  <c r="E133" i="2"/>
  <c r="D166" i="2"/>
  <c r="F166" i="2"/>
  <c r="H166" i="2"/>
  <c r="J166" i="2"/>
  <c r="E166" i="2"/>
  <c r="G166" i="2"/>
  <c r="I166" i="2"/>
  <c r="K166" i="2"/>
  <c r="D121" i="4"/>
  <c r="F107" i="4"/>
  <c r="G107" i="4"/>
  <c r="D47" i="2"/>
  <c r="D107" i="2" s="1"/>
  <c r="D121" i="2" s="1"/>
  <c r="D129" i="2" s="1"/>
  <c r="F47" i="2"/>
  <c r="F107" i="2" s="1"/>
  <c r="F121" i="2" s="1"/>
  <c r="F129" i="2" s="1"/>
  <c r="H47" i="2"/>
  <c r="H107" i="2" s="1"/>
  <c r="H121" i="2" s="1"/>
  <c r="H129" i="2" s="1"/>
  <c r="J47" i="2"/>
  <c r="J107" i="2" s="1"/>
  <c r="J121" i="2" s="1"/>
  <c r="J129" i="2" s="1"/>
  <c r="E47" i="2"/>
  <c r="E107" i="2" s="1"/>
  <c r="E121" i="2" s="1"/>
  <c r="E129" i="2" s="1"/>
  <c r="G47" i="2"/>
  <c r="G107" i="2" s="1"/>
  <c r="G121" i="2" s="1"/>
  <c r="G129" i="2" s="1"/>
  <c r="I47" i="2"/>
  <c r="I107" i="2" s="1"/>
  <c r="I121" i="2" s="1"/>
  <c r="I129" i="2" s="1"/>
  <c r="K47" i="2"/>
  <c r="K107" i="2" s="1"/>
  <c r="K121" i="2" s="1"/>
  <c r="K129" i="2" s="1"/>
  <c r="G121" i="4" l="1"/>
  <c r="D129" i="4"/>
  <c r="F121" i="4"/>
  <c r="K143" i="2"/>
  <c r="K131" i="2"/>
  <c r="K130" i="2"/>
  <c r="G143" i="2"/>
  <c r="G131" i="2"/>
  <c r="G130" i="2"/>
  <c r="J143" i="2"/>
  <c r="J131" i="2"/>
  <c r="J130" i="2"/>
  <c r="F143" i="2"/>
  <c r="F131" i="2"/>
  <c r="F130" i="2"/>
  <c r="I143" i="2"/>
  <c r="I131" i="2"/>
  <c r="I130" i="2"/>
  <c r="E143" i="2"/>
  <c r="E131" i="2"/>
  <c r="E130" i="2"/>
  <c r="H143" i="2"/>
  <c r="H131" i="2"/>
  <c r="H130" i="2"/>
  <c r="D143" i="2"/>
  <c r="D131" i="2"/>
  <c r="D130" i="2"/>
  <c r="G129" i="4" l="1"/>
  <c r="D143" i="4"/>
  <c r="D131" i="4"/>
  <c r="D130" i="4"/>
  <c r="F129" i="4"/>
  <c r="G130" i="4" l="1"/>
  <c r="F130" i="4"/>
  <c r="G143" i="4"/>
  <c r="F143" i="4"/>
  <c r="G131" i="4"/>
  <c r="F131" i="4"/>
</calcChain>
</file>

<file path=xl/sharedStrings.xml><?xml version="1.0" encoding="utf-8"?>
<sst xmlns="http://schemas.openxmlformats.org/spreadsheetml/2006/main" count="876" uniqueCount="421">
  <si>
    <t>Додаток 1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</si>
  <si>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</si>
  <si>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</si>
  <si>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Бучанської міської ради</t>
  </si>
  <si>
    <t xml:space="preserve">ЗАТВЕРДЖЕНО  </t>
  </si>
  <si>
    <t>Рішенням Виконавчого комітету Бучанської міської ради</t>
  </si>
  <si>
    <t>Підприємство</t>
  </si>
  <si>
    <t>за ЄДРПОУ</t>
  </si>
  <si>
    <t>Територія</t>
  </si>
  <si>
    <t>за КОАТУУ</t>
  </si>
  <si>
    <t>Організаційно-правова форма господарювання</t>
  </si>
  <si>
    <t>за КОПФГ</t>
  </si>
  <si>
    <t>Вид економічної діяльності</t>
  </si>
  <si>
    <t>за КВЕД</t>
  </si>
  <si>
    <t>Орган державного управління</t>
  </si>
  <si>
    <t>Середня кількість працівників</t>
  </si>
  <si>
    <t>Прізвище та ініціали керівника</t>
  </si>
  <si>
    <t>Адреса, телефон</t>
  </si>
  <si>
    <t>ФІНАНСОВИЙ ПЛАН  ПІДПРИЄМСТВА</t>
  </si>
  <si>
    <t>Основні фінансові показники підприємства</t>
  </si>
  <si>
    <t>Код рядка</t>
  </si>
  <si>
    <t>Факт минулого року</t>
  </si>
  <si>
    <t>План поточного року</t>
  </si>
  <si>
    <t>Прогнозні показники поточного року</t>
  </si>
  <si>
    <t xml:space="preserve">Плановий рік, усього  </t>
  </si>
  <si>
    <t>У тому числі по кварталах</t>
  </si>
  <si>
    <t>I. Формування фінансових результатів</t>
  </si>
  <si>
    <t>Дохід (виручка) від реалізації продукції (товарів, робіт, послуг)</t>
  </si>
  <si>
    <t>податок на додану вартість</t>
  </si>
  <si>
    <t>інші непрямі податки</t>
  </si>
  <si>
    <r>
      <t>Інші вирахування з доходу (</t>
    </r>
    <r>
      <rPr>
        <i/>
        <sz val="12"/>
        <color theme="1"/>
        <rFont val="Times New Roman"/>
        <family val="1"/>
        <charset val="204"/>
      </rPr>
      <t>розшифрування)</t>
    </r>
  </si>
  <si>
    <r>
      <t xml:space="preserve">Чистий дохід (виручка) від реалізації продукції (товарів, робіт, послуг) </t>
    </r>
    <r>
      <rPr>
        <b/>
        <i/>
        <sz val="12"/>
        <color theme="1"/>
        <rFont val="Times New Roman"/>
        <family val="1"/>
        <charset val="204"/>
      </rPr>
      <t>(розшифрування за найменуваннями видів діяльості за КВЕД)</t>
    </r>
  </si>
  <si>
    <t>5/1</t>
  </si>
  <si>
    <t>5/2</t>
  </si>
  <si>
    <t>5/3</t>
  </si>
  <si>
    <t>5/4</t>
  </si>
  <si>
    <t>5/5</t>
  </si>
  <si>
    <t>Собівартість реалізованої продукції (товарів, робіт та послуг), у тому числі:</t>
  </si>
  <si>
    <t>витрати на сировину та основні матеріали</t>
  </si>
  <si>
    <t>6/1</t>
  </si>
  <si>
    <t>витрати на паливо</t>
  </si>
  <si>
    <t>6/2</t>
  </si>
  <si>
    <t>витрати на електроенергію</t>
  </si>
  <si>
    <t>6/3</t>
  </si>
  <si>
    <t>комунальні витрати</t>
  </si>
  <si>
    <t>6/4</t>
  </si>
  <si>
    <t>витрати на оплату праці</t>
  </si>
  <si>
    <t>6/5</t>
  </si>
  <si>
    <t>відрахування на соціальні заходи</t>
  </si>
  <si>
    <t>6/6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</si>
  <si>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</si>
  <si>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6/7</t>
  </si>
  <si>
    <t>амортизація основних засобів і нематеріальних активів</t>
  </si>
  <si>
    <t>6/8</t>
  </si>
  <si>
    <t>інші витрати (розшифрувати)</t>
  </si>
  <si>
    <t>6/9</t>
  </si>
  <si>
    <t>Валовий прибуток (збиток)</t>
  </si>
  <si>
    <t>Адміністративні витрати</t>
  </si>
  <si>
    <t>у тому числі:</t>
  </si>
  <si>
    <t>витрати на консалтингові послуги</t>
  </si>
  <si>
    <t>8/1</t>
  </si>
  <si>
    <t>організаційно-технічні послуги (послуги інформатизації)</t>
  </si>
  <si>
    <t>8/2</t>
  </si>
  <si>
    <t>витрати, пов'язані з використанням власних службових автомобілів</t>
  </si>
  <si>
    <t>8/3</t>
  </si>
  <si>
    <t>витрати на оренду службових автомобілів</t>
  </si>
  <si>
    <t>8/4</t>
  </si>
  <si>
    <t>витрати на аудиторські послуги</t>
  </si>
  <si>
    <t>8/5</t>
  </si>
  <si>
    <t>витрати на службові відрядження</t>
  </si>
  <si>
    <t>8/6</t>
  </si>
  <si>
    <t>витрати на зв’язок</t>
  </si>
  <si>
    <t>8/7</t>
  </si>
  <si>
    <t>8/8</t>
  </si>
  <si>
    <t>8/9</t>
  </si>
  <si>
    <t>амортизація основних засобів і нематеріальних активів загальногосподарського призначення</t>
  </si>
  <si>
    <t>8/10</t>
  </si>
  <si>
    <t>витрати на операційну оренду основних засобів та роялті, що мають загальногосподарське призначення</t>
  </si>
  <si>
    <t>8/11</t>
  </si>
  <si>
    <t>витрати на страхування майна загальногосподарського призначення</t>
  </si>
  <si>
    <t>8/12</t>
  </si>
  <si>
    <t>витрати на страхування загальногосподарського персоналу</t>
  </si>
  <si>
    <t>8/13</t>
  </si>
  <si>
    <t>юридичні послуги</t>
  </si>
  <si>
    <t>8/14</t>
  </si>
  <si>
    <t>послуги з оцінки майна</t>
  </si>
  <si>
    <t>8/15</t>
  </si>
  <si>
    <t>витрати на охорону праці загальногосподарського персоналу</t>
  </si>
  <si>
    <t>8/16</t>
  </si>
  <si>
    <t xml:space="preserve">витрати на підвищення кваліфікації та перепідготовку кадрів </t>
  </si>
  <si>
    <t>8/17</t>
  </si>
  <si>
    <t>витрати на утримання основних фондів, інших необоротних активів загальногосподарського використання,  у тому числі:</t>
  </si>
  <si>
    <t>8/18</t>
  </si>
  <si>
    <t>витрати на поліпшення основних фондів</t>
  </si>
  <si>
    <t>8/18/1</t>
  </si>
  <si>
    <t>8/19</t>
  </si>
  <si>
    <t>8/20</t>
  </si>
  <si>
    <t>8/21</t>
  </si>
  <si>
    <t>інші адміністративні витрати, у тому числі:</t>
  </si>
  <si>
    <t>8/22</t>
  </si>
  <si>
    <t>судові витрати</t>
  </si>
  <si>
    <t>8/22/1</t>
  </si>
  <si>
    <t>послуги банку</t>
  </si>
  <si>
    <t>8/22/2</t>
  </si>
  <si>
    <t>обслуговування офісної техніки</t>
  </si>
  <si>
    <t>8/22/3</t>
  </si>
  <si>
    <t>періодичні видання</t>
  </si>
  <si>
    <t>8/22/4</t>
  </si>
  <si>
    <t>канцтовари</t>
  </si>
  <si>
    <t>8/22/5</t>
  </si>
  <si>
    <r>
      <t xml:space="preserve">Інші адміністративні витрати </t>
    </r>
    <r>
      <rPr>
        <i/>
        <sz val="12"/>
        <color theme="1"/>
        <rFont val="Times New Roman"/>
        <family val="1"/>
        <charset val="204"/>
      </rPr>
      <t>(розшифрування</t>
    </r>
    <r>
      <rPr>
        <sz val="12"/>
        <color theme="1"/>
        <rFont val="Times New Roman"/>
        <family val="1"/>
        <charset val="204"/>
      </rPr>
      <t>)</t>
    </r>
  </si>
  <si>
    <t>8/22/6</t>
  </si>
  <si>
    <t>Витрати на збут, у тому числі:</t>
  </si>
  <si>
    <t xml:space="preserve">транспортні витрати </t>
  </si>
  <si>
    <t>9/1</t>
  </si>
  <si>
    <t xml:space="preserve">витрати на зберігання та упаковку </t>
  </si>
  <si>
    <t>9/2</t>
  </si>
  <si>
    <t>9/3</t>
  </si>
  <si>
    <t xml:space="preserve">відрахування на соціальні заходи </t>
  </si>
  <si>
    <t>9/4</t>
  </si>
  <si>
    <t xml:space="preserve">амортизація основних засобів і нематеріальних активів </t>
  </si>
  <si>
    <t>9/5</t>
  </si>
  <si>
    <t xml:space="preserve">витрати на рекламу </t>
  </si>
  <si>
    <t>9/6</t>
  </si>
  <si>
    <t>інші витрати на збут (розшифрувати)</t>
  </si>
  <si>
    <t>9/7</t>
  </si>
  <si>
    <t>Інші операційні доходи, в тому числі:</t>
  </si>
  <si>
    <t>дохід від реалізації інших оборотних активів</t>
  </si>
  <si>
    <t>10/1</t>
  </si>
  <si>
    <t>дохід від операційної оренди активів</t>
  </si>
  <si>
    <t>10/2</t>
  </si>
  <si>
    <t>дохід від списання кредиторської заборгованості</t>
  </si>
  <si>
    <t>10/3</t>
  </si>
  <si>
    <t xml:space="preserve">нетипові операційні доходи (розшифрувати) </t>
  </si>
  <si>
    <t>10/4</t>
  </si>
  <si>
    <t>інші доходи від операційної діяльності (Розшифрувати)</t>
  </si>
  <si>
    <t>10/5</t>
  </si>
  <si>
    <t>Дохід з місцевого бюджету за програмою підтримки, у тому числі:</t>
  </si>
  <si>
    <t>11</t>
  </si>
  <si>
    <t xml:space="preserve">назва </t>
  </si>
  <si>
    <t>11/1</t>
  </si>
  <si>
    <t>Дохід з місцевого бюджету за цільовими програмами, у т.ч.:</t>
  </si>
  <si>
    <t>12</t>
  </si>
  <si>
    <t>12/1</t>
  </si>
  <si>
    <t>Інші операційні витрати, у тому числі</t>
  </si>
  <si>
    <t>собівартість реалізованих виробничих запасів</t>
  </si>
  <si>
    <t>13/1</t>
  </si>
  <si>
    <t>сумнівні та безнадійні борги</t>
  </si>
  <si>
    <t>13/2</t>
  </si>
  <si>
    <t>витрати від знецінення запасів</t>
  </si>
  <si>
    <t>13/3</t>
  </si>
  <si>
    <t>нестачі і втрати від псування цінностей</t>
  </si>
  <si>
    <t>13/4</t>
  </si>
  <si>
    <t>визнані штрафи, пені, неустойки</t>
  </si>
  <si>
    <t>13/5</t>
  </si>
  <si>
    <t xml:space="preserve">витрати на благодійну допомогу </t>
  </si>
  <si>
    <t>13/6</t>
  </si>
  <si>
    <t xml:space="preserve">відрахування до недержавних пенсійних фондів </t>
  </si>
  <si>
    <t>13/7</t>
  </si>
  <si>
    <t>нетипові операційні витрати (розшифрувати)</t>
  </si>
  <si>
    <t>13/8</t>
  </si>
  <si>
    <t>інші операційні витрати (розшифрувати)</t>
  </si>
  <si>
    <t>13/9</t>
  </si>
  <si>
    <t>Фінансовий результат від операційної діяльності</t>
  </si>
  <si>
    <t>14</t>
  </si>
  <si>
    <r>
      <t xml:space="preserve">Дохід від участі в капіталі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</si>
  <si>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15</t>
  </si>
  <si>
    <r>
      <t>Втрати від участі в капіталі (</t>
    </r>
    <r>
      <rPr>
        <b/>
        <i/>
        <sz val="12"/>
        <color theme="1"/>
        <rFont val="Times New Roman"/>
        <family val="1"/>
        <charset val="204"/>
      </rPr>
      <t>розшифрування)</t>
    </r>
  </si>
  <si>
    <r>
      <t xml:space="preserve">Інші фінансові доходи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</si>
  <si>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17</t>
  </si>
  <si>
    <r>
      <t xml:space="preserve">Фінансові витрати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</si>
  <si>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18</t>
  </si>
  <si>
    <t>Інші доходи, у тому числі:</t>
  </si>
  <si>
    <t>19</t>
  </si>
  <si>
    <t>дохід від безоплатно одержаних активів</t>
  </si>
  <si>
    <t>19/1</t>
  </si>
  <si>
    <t>дохід від відновлення корисності активів</t>
  </si>
  <si>
    <t>19/2</t>
  </si>
  <si>
    <t>інші доходи (розшифрувати)</t>
  </si>
  <si>
    <t>19/3</t>
  </si>
  <si>
    <t xml:space="preserve">Інші витрати,  у тому числі: </t>
  </si>
  <si>
    <t>20</t>
  </si>
  <si>
    <t>списання необоротних активів</t>
  </si>
  <si>
    <t>20/1</t>
  </si>
  <si>
    <t>уцінка необоротних активів</t>
  </si>
  <si>
    <t>20/2</t>
  </si>
  <si>
    <t>втрати від зменшення корисності активів</t>
  </si>
  <si>
    <t>20/3</t>
  </si>
  <si>
    <t>20/4</t>
  </si>
  <si>
    <t xml:space="preserve">Фінансовий результат від звичайної діяльності  до оподаткування </t>
  </si>
  <si>
    <t>21</t>
  </si>
  <si>
    <t>Витрати з податку на прибуток від звичайної діяльності</t>
  </si>
  <si>
    <t>22</t>
  </si>
  <si>
    <t xml:space="preserve">Прибуток (збиток) від припиненої діяльності після оподаткування </t>
  </si>
  <si>
    <t>23</t>
  </si>
  <si>
    <t>Прибуток</t>
  </si>
  <si>
    <t>23/1</t>
  </si>
  <si>
    <t>Збиток</t>
  </si>
  <si>
    <t>23/2</t>
  </si>
  <si>
    <t>Надзвичайні доходи</t>
  </si>
  <si>
    <t>24</t>
  </si>
  <si>
    <t>Надзвичайні витрати</t>
  </si>
  <si>
    <t>25</t>
  </si>
  <si>
    <t>Податки з надзвичайного прибутку</t>
  </si>
  <si>
    <t>26</t>
  </si>
  <si>
    <t>Чистий фінансовий результат, у тому числі:</t>
  </si>
  <si>
    <t>27</t>
  </si>
  <si>
    <t xml:space="preserve">прибуток </t>
  </si>
  <si>
    <t>27/1</t>
  </si>
  <si>
    <t>збиток</t>
  </si>
  <si>
    <t>27/2</t>
  </si>
  <si>
    <t xml:space="preserve">Усього доходів </t>
  </si>
  <si>
    <t>Усього витрат</t>
  </si>
  <si>
    <t>ІI. Розподіл чистого прибутку</t>
  </si>
  <si>
    <t xml:space="preserve">Відрахування частини прибутку: </t>
  </si>
  <si>
    <t>яка підлягає зарахуванню до загального фонду міського бюджету</t>
  </si>
  <si>
    <t>30/1</t>
  </si>
  <si>
    <t xml:space="preserve">Залишок нерозподіленого прибутку (непокритого збитку) на початок звітного періоду  </t>
  </si>
  <si>
    <t>Розподіл чистого прибутку, у тому числі</t>
  </si>
  <si>
    <t>на розвиток виробництва</t>
  </si>
  <si>
    <t>32/1</t>
  </si>
  <si>
    <t>фонд матеріального заохочення</t>
  </si>
  <si>
    <t>32/2</t>
  </si>
  <si>
    <t>резервний фонд</t>
  </si>
  <si>
    <t>32/3</t>
  </si>
  <si>
    <t>інші цілі (розшифрувати)</t>
  </si>
  <si>
    <t>32/4</t>
  </si>
  <si>
    <t xml:space="preserve">Залишок нерозподіленого прибутку (непокритого збитку) на кінець звітного періоду </t>
  </si>
  <si>
    <t>III. Сплата податків, зборів та інших обов’язкових платежів</t>
  </si>
  <si>
    <t>Сплата поточних податків та обов'язкових платежів до Державного бюджету України, у тому числі:</t>
  </si>
  <si>
    <t>податок на прибуток</t>
  </si>
  <si>
    <t>34/1</t>
  </si>
  <si>
    <t>ПДВ, що підлягає сплаті до бюджету за підсумками звітного періоду</t>
  </si>
  <si>
    <t>34/2</t>
  </si>
  <si>
    <t>ПДВ, що підлягає відшкодуванню з бюджету за підсумками звітного періоду</t>
  </si>
  <si>
    <t>34/3</t>
  </si>
  <si>
    <t>акцизний збір</t>
  </si>
  <si>
    <t>34/4</t>
  </si>
  <si>
    <t>рентні платежі</t>
  </si>
  <si>
    <t>34/5</t>
  </si>
  <si>
    <t>ресурсні платежі</t>
  </si>
  <si>
    <t>34/6</t>
  </si>
  <si>
    <r>
      <t>Сплата податків та зборів до місцевих бюджетів (податкові платежі), у тому числі: (</t>
    </r>
    <r>
      <rPr>
        <b/>
        <i/>
        <sz val="12"/>
        <color theme="1"/>
        <rFont val="Times New Roman"/>
        <family val="1"/>
        <charset val="204"/>
      </rPr>
      <t>розшифрувати</t>
    </r>
    <r>
      <rPr>
        <b/>
        <sz val="12"/>
        <color theme="1"/>
        <rFont val="Times New Roman"/>
        <family val="1"/>
        <charset val="204"/>
      </rPr>
      <t>)</t>
    </r>
  </si>
  <si>
    <t>35/1</t>
  </si>
  <si>
    <t>35/2</t>
  </si>
  <si>
    <t>35/3</t>
  </si>
  <si>
    <t>Інші податки, збори та платежі на користь держави всього, у тому числі:</t>
  </si>
  <si>
    <t>єдиний внесок на загальнообовязкове державне соціальне страхування</t>
  </si>
  <si>
    <t>36/1</t>
  </si>
  <si>
    <t>військовий збір</t>
  </si>
  <si>
    <t>36/2</t>
  </si>
  <si>
    <t xml:space="preserve">Погашення податкової заборгованості, у тому числі: </t>
  </si>
  <si>
    <t>погашення реструктуризованих та відстрочених сум, що підлягають сплаті до Державного бюджету України у поточному році:</t>
  </si>
  <si>
    <t>37/1</t>
  </si>
  <si>
    <t>основний платіж</t>
  </si>
  <si>
    <t>37/1/1</t>
  </si>
  <si>
    <t>неустойки (штрафи, пені)</t>
  </si>
  <si>
    <t>37/1/2</t>
  </si>
  <si>
    <t>погашення реструктуризованих та відстрочених сум, що підлягають сплаті до місцевого бюджету у поточному році:</t>
  </si>
  <si>
    <t>37/2</t>
  </si>
  <si>
    <t>37/2/1</t>
  </si>
  <si>
    <t>37/2/2</t>
  </si>
  <si>
    <t>Усього виплат</t>
  </si>
  <si>
    <t>IV. Рух грошових коштів</t>
  </si>
  <si>
    <t>Залишок коштів на початок періоду</t>
  </si>
  <si>
    <t>Чистий рух коштів від операційної діяльності, у тому числі:</t>
  </si>
  <si>
    <t>цільове фінансування</t>
  </si>
  <si>
    <t>40/1</t>
  </si>
  <si>
    <t>Чистий рух коштів від інвестиційної  діяльності</t>
  </si>
  <si>
    <t>Чистий рух коштів від фінансової  діяльності</t>
  </si>
  <si>
    <t>Чистий рух коштів за звітний період</t>
  </si>
  <si>
    <t>Чистий рух коштів за звітний період  (без цільового фінансування), у тому числі:</t>
  </si>
  <si>
    <t>надійшло власних фінансових ресурсів</t>
  </si>
  <si>
    <t>44/1</t>
  </si>
  <si>
    <t>використано фінансових ресурсів, у тому числі на:</t>
  </si>
  <si>
    <t>44/2</t>
  </si>
  <si>
    <t>приріст активів</t>
  </si>
  <si>
    <t>44/2/1</t>
  </si>
  <si>
    <t>погашення зобов’язань</t>
  </si>
  <si>
    <t>44/2/2</t>
  </si>
  <si>
    <t>Вплив зміни валютних курсів на залишок коштів</t>
  </si>
  <si>
    <t>Залишок коштів на кінець року</t>
  </si>
  <si>
    <t>V. Елементи операційних витрат</t>
  </si>
  <si>
    <t>Матеріальні затрати, у тому числі:</t>
  </si>
  <si>
    <t>витрати на сировину й основні матеріали</t>
  </si>
  <si>
    <t>47/1</t>
  </si>
  <si>
    <t>витрати на паливо та енергію</t>
  </si>
  <si>
    <t>47/2</t>
  </si>
  <si>
    <t>Витрати на оплату праці</t>
  </si>
  <si>
    <t>Нарахування на оплату праці</t>
  </si>
  <si>
    <t>Амортизація</t>
  </si>
  <si>
    <t>Інші операційні витрати</t>
  </si>
  <si>
    <t>Операційні витрати, усього</t>
  </si>
  <si>
    <t>VІ. Капітальні інвестиції</t>
  </si>
  <si>
    <t>Капітальні інвестиції, у тому числі</t>
  </si>
  <si>
    <t>капітальне будівництво</t>
  </si>
  <si>
    <t>53/1</t>
  </si>
  <si>
    <t>придбання (виготовлення) основних засобів</t>
  </si>
  <si>
    <t>53/2</t>
  </si>
  <si>
    <t>придбання (виготовлення) інших необоротних матеріальних активів</t>
  </si>
  <si>
    <t>53/3</t>
  </si>
  <si>
    <t>придбання (створення) нематеріальних активів</t>
  </si>
  <si>
    <t>53/4</t>
  </si>
  <si>
    <t>модернізація, модифікація (добудова, дообладнання, реконструкція) основних засобів</t>
  </si>
  <si>
    <t>53/5</t>
  </si>
  <si>
    <t>придбання (створення) оборотних активів</t>
  </si>
  <si>
    <t>53/6</t>
  </si>
  <si>
    <t>капітальний ремонт</t>
  </si>
  <si>
    <t>53/7</t>
  </si>
  <si>
    <t>Джерела капітальних інвестицій, у тому числі:</t>
  </si>
  <si>
    <t>залучені кредитні кошти</t>
  </si>
  <si>
    <t>54/1</t>
  </si>
  <si>
    <t>бюджетне фінансування</t>
  </si>
  <si>
    <t>54/2</t>
  </si>
  <si>
    <t>власні кошти</t>
  </si>
  <si>
    <t>54/3</t>
  </si>
  <si>
    <t>інші джерела</t>
  </si>
  <si>
    <t>54/4</t>
  </si>
  <si>
    <t>VІІ. Звіт про фінансовий стан</t>
  </si>
  <si>
    <t>Необоротні активи, у тому числі:</t>
  </si>
  <si>
    <t>Основні засоби:</t>
  </si>
  <si>
    <t>первісна вартість</t>
  </si>
  <si>
    <t>56/1</t>
  </si>
  <si>
    <t>знос</t>
  </si>
  <si>
    <t>56/2</t>
  </si>
  <si>
    <t>залишкова вартість</t>
  </si>
  <si>
    <t>56/3</t>
  </si>
  <si>
    <t>вартість введених основних засобів</t>
  </si>
  <si>
    <t>56/4</t>
  </si>
  <si>
    <t>вартість виведених основних засобів</t>
  </si>
  <si>
    <t>56/5</t>
  </si>
  <si>
    <t>приріст основних засобів</t>
  </si>
  <si>
    <t>56/6</t>
  </si>
  <si>
    <t>Оборотні активи, у тому числі:</t>
  </si>
  <si>
    <t>Гроші та їх еквіваленти</t>
  </si>
  <si>
    <t>57/1</t>
  </si>
  <si>
    <t>Усього активи</t>
  </si>
  <si>
    <t>Власний капітал</t>
  </si>
  <si>
    <t>Поточні зобовязання і забезпечення</t>
  </si>
  <si>
    <t>Довгострокові зобовязання і забезпечення</t>
  </si>
  <si>
    <t>VІІІ. Кредитна політика</t>
  </si>
  <si>
    <t>Отримано залучених коштів, у тому числі:</t>
  </si>
  <si>
    <t>довгострокові зобов'язання</t>
  </si>
  <si>
    <t>62/1</t>
  </si>
  <si>
    <t>короткострокові зобов'язання</t>
  </si>
  <si>
    <t>62/2</t>
  </si>
  <si>
    <t>інші фінансові зобов'язання</t>
  </si>
  <si>
    <t>62/3</t>
  </si>
  <si>
    <t>Використано залучених коштів, у тому числі:</t>
  </si>
  <si>
    <t>довгострокові зобов'язання, у тому числі:</t>
  </si>
  <si>
    <t>63/1</t>
  </si>
  <si>
    <t>63/1/1</t>
  </si>
  <si>
    <t>63/1/2</t>
  </si>
  <si>
    <t>короткострокові зобов'язання, у тому числі:</t>
  </si>
  <si>
    <t>63/2</t>
  </si>
  <si>
    <t>63/2/1</t>
  </si>
  <si>
    <t>63/2/2</t>
  </si>
  <si>
    <t>інші фінансові зобов'язання, у тому числі:</t>
  </si>
  <si>
    <t>63/3</t>
  </si>
  <si>
    <t>63/3/1</t>
  </si>
  <si>
    <t>63/3/2</t>
  </si>
  <si>
    <t>Повернено залучених коштів, у тому числі:</t>
  </si>
  <si>
    <t>64/1</t>
  </si>
  <si>
    <t>64/2</t>
  </si>
  <si>
    <t>64/3</t>
  </si>
  <si>
    <t>ІХ. Коефіцієнтний аналіз</t>
  </si>
  <si>
    <t>Коефіцієнт дохідності активів</t>
  </si>
  <si>
    <t>Коефіцієнт рентабельності діяльності</t>
  </si>
  <si>
    <t>Коефіцієнт фінансової стійкості</t>
  </si>
  <si>
    <t>Коефіцієнт покриття</t>
  </si>
  <si>
    <t>Х. Дані про персонал та витрати на оплату праці</t>
  </si>
  <si>
    <r>
      <rPr>
        <b/>
        <sz val="12"/>
        <color theme="1"/>
        <rFont val="Times New Roman"/>
        <family val="1"/>
        <charset val="204"/>
      </rPr>
      <t>Середня кількість працівників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2"/>
        <rFont val="Times New Roman"/>
        <family val="1"/>
        <charset val="204"/>
      </rPr>
      <t>, у тому числі:</t>
    </r>
  </si>
  <si>
    <t>директор</t>
  </si>
  <si>
    <t>69/1</t>
  </si>
  <si>
    <t>адміністративно-управлінський персонал</t>
  </si>
  <si>
    <t>69/2</t>
  </si>
  <si>
    <t>працівники</t>
  </si>
  <si>
    <t>69/3</t>
  </si>
  <si>
    <t>Фонд оплати праці,  у тому числі:</t>
  </si>
  <si>
    <t>70/1</t>
  </si>
  <si>
    <t>70/2</t>
  </si>
  <si>
    <t>70/3</t>
  </si>
  <si>
    <t>Витрати на оплату праці,  у тому числі:</t>
  </si>
  <si>
    <t>71/1</t>
  </si>
  <si>
    <t>71/2</t>
  </si>
  <si>
    <t>71/3</t>
  </si>
  <si>
    <t>Середньомісячні витрати на оплату праці одного працівника (грн), у тому числі:</t>
  </si>
  <si>
    <t>72/1</t>
  </si>
  <si>
    <t>72/2</t>
  </si>
  <si>
    <t>72/3</t>
  </si>
  <si>
    <t>Заборгованість по заробітній платі,  у тому числі:</t>
  </si>
  <si>
    <t>73/1</t>
  </si>
  <si>
    <t>73/2</t>
  </si>
  <si>
    <t>73/3</t>
  </si>
  <si>
    <t>Керівник _____________________</t>
  </si>
  <si>
    <t>_____________________</t>
  </si>
  <si>
    <t>(посада)</t>
  </si>
  <si>
    <t>(підпис)</t>
  </si>
  <si>
    <t>(ініціали, прізвище)</t>
  </si>
  <si>
    <t>Додаток 3</t>
  </si>
  <si>
    <t>ЗВІТ ПРО ВИКОНАННЯ ФІНАНСОВОГО ПЛАНУ</t>
  </si>
  <si>
    <t> ПІДПРИЄМСТВА за       _______ </t>
  </si>
  <si>
    <t>Факт</t>
  </si>
  <si>
    <t xml:space="preserve">План </t>
  </si>
  <si>
    <t>Відхилення (+, -)</t>
  </si>
  <si>
    <t>Виконання (%)</t>
  </si>
  <si>
    <t>Розподіл чистого прибутку</t>
  </si>
  <si>
    <t>інші фонди (розшифрувати)</t>
  </si>
  <si>
    <t>Начальник відділу економічного розвитку та інвестицій Бучанської міської ради</t>
  </si>
  <si>
    <t>Тетяна ЛІПІНСЬКА</t>
  </si>
  <si>
    <t>Комунальне підприємство "Муніципальна безпека" Бучанської міської ради</t>
  </si>
  <si>
    <t>Київська обл., м.Буча</t>
  </si>
  <si>
    <t xml:space="preserve">Комунальне підприємство </t>
  </si>
  <si>
    <t>84.24</t>
  </si>
  <si>
    <t>Діяльність у сфері охорони громадського порядку та безпеки</t>
  </si>
  <si>
    <t>Бучанська міська рада</t>
  </si>
  <si>
    <t>Мазін Петро Краснославович</t>
  </si>
  <si>
    <t>08292, Київська обл., м.Буча, вул. Енергетиків, 12</t>
  </si>
  <si>
    <t xml:space="preserve"> на 2024 рік</t>
  </si>
  <si>
    <t>Програма охорони громадського порядку та підтримки муніципальних формувань Бучвнської міської територіальної громади на 2024-2026 роки</t>
  </si>
  <si>
    <t>Податок з доходів фізичних осіб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</si>
</sst>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_);_(* \(#,##0\);_(* &quot;-&quot;_);_(@_)"/>
    <numFmt numFmtId="165" formatCode="_-* #,##0_р_._-;\-* #,##0_р_._-;_-* &quot;-&quot;_р_.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name val="Arial"/>
      <family val="2"/>
      <charset val="204"/>
    </font>
    <font>
      <sz val="11"/>
      <color theme="1"/>
      <name val="Arial"/>
      <family val="2"/>
      <charset val="204"/>
    </font>
    <font>
      <sz val="14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49" fontId="2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/>
    <xf numFmtId="0" fontId="2" fillId="0" borderId="1" xfId="0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/>
    <xf numFmtId="0" fontId="8" fillId="0" borderId="1" xfId="0" applyFont="1" applyBorder="1"/>
    <xf numFmtId="0" fontId="8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9" fontId="8" fillId="0" borderId="1" xfId="0" applyNumberFormat="1" applyFont="1" applyBorder="1" applyAlignment="1">
      <alignment vertical="center" wrapText="1"/>
    </xf>
    <xf numFmtId="9" fontId="2" fillId="0" borderId="1" xfId="0" applyNumberFormat="1" applyFont="1" applyBorder="1" applyAlignment="1">
      <alignment vertical="center" wrapText="1"/>
    </xf>
    <xf numFmtId="1" fontId="10" fillId="0" borderId="1" xfId="0" applyNumberFormat="1" applyFont="1" applyBorder="1" applyAlignment="1">
      <alignment vertical="center" wrapText="1"/>
    </xf>
    <xf numFmtId="9" fontId="10" fillId="0" borderId="1" xfId="0" applyNumberFormat="1" applyFont="1" applyBorder="1" applyAlignment="1">
      <alignment vertical="center" wrapText="1"/>
    </xf>
    <xf numFmtId="9" fontId="9" fillId="0" borderId="1" xfId="0" applyNumberFormat="1" applyFont="1" applyBorder="1" applyAlignment="1">
      <alignment vertical="center" wrapText="1"/>
    </xf>
    <xf numFmtId="9" fontId="2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11" fillId="0" borderId="0" xfId="0" applyFont="1"/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0"/>
  <sheetViews>
    <sheetView tabSelected="1" topLeftCell="A7" workbookViewId="0">
      <selection activeCell="I263" sqref="I263"/>
    </sheetView>
  </sheetViews>
  <sheetFormatPr defaultRowHeight="14.5" x14ac:dyDescent="0.35"/>
  <cols>
    <col min="1" max="1" width="29.7265625" customWidth="1"/>
    <col min="2" max="2" width="33.54296875" customWidth="1"/>
    <col min="3" max="3" width="12" customWidth="1"/>
    <col min="4" max="4" width="14.7265625" customWidth="1"/>
    <col min="5" max="5" width="13" customWidth="1"/>
    <col min="6" max="6" width="11.81640625" customWidth="1"/>
    <col min="7" max="7" width="15" customWidth="1"/>
    <col min="11" max="11" width="13.6328125" customWidth="1"/>
  </cols>
  <sheetData>
    <row r="1" spans="1:12" ht="15.5" x14ac:dyDescent="0.35">
      <c r="A1" s="1"/>
      <c r="B1" s="1"/>
      <c r="C1" s="1"/>
      <c r="D1" s="1"/>
      <c r="E1" s="1"/>
      <c r="F1" s="63" t="s">
        <v>0</v>
      </c>
      <c r="G1" s="63"/>
      <c r="H1" s="63"/>
      <c r="I1" s="63"/>
      <c r="J1" s="63"/>
      <c r="K1" s="63"/>
      <c r="L1" s="1"/>
    </row>
    <row r="2" spans="1:12" ht="15.5" x14ac:dyDescent="0.35">
      <c r="A2" s="1"/>
      <c r="B2" s="1"/>
      <c r="C2" s="1"/>
      <c r="D2" s="1"/>
      <c r="E2" s="1"/>
      <c r="F2" s="64" t="s">
        <v>1</v>
      </c>
      <c r="G2" s="64"/>
      <c r="H2" s="64"/>
      <c r="I2" s="64"/>
      <c r="J2" s="64"/>
      <c r="K2" s="64"/>
      <c r="L2" s="1"/>
    </row>
    <row r="3" spans="1:12" ht="15.5" x14ac:dyDescent="0.35">
      <c r="A3" s="1"/>
      <c r="B3" s="1"/>
      <c r="C3" s="1"/>
      <c r="D3" s="1"/>
      <c r="E3" s="1"/>
      <c r="F3" s="64" t="s">
        <v>2</v>
      </c>
      <c r="G3" s="64"/>
      <c r="H3" s="64"/>
      <c r="I3" s="64"/>
      <c r="J3" s="64"/>
      <c r="K3" s="64"/>
      <c r="L3" s="1"/>
    </row>
    <row r="4" spans="1:12" ht="15.5" x14ac:dyDescent="0.35">
      <c r="A4" s="1"/>
      <c r="B4" s="65"/>
      <c r="C4" s="65"/>
      <c r="D4" s="65"/>
      <c r="E4" s="65"/>
      <c r="F4" s="66" t="s">
        <v>3</v>
      </c>
      <c r="G4" s="66"/>
      <c r="H4" s="66"/>
      <c r="I4" s="66"/>
      <c r="J4" s="66"/>
      <c r="K4" s="66"/>
      <c r="L4" s="1"/>
    </row>
    <row r="5" spans="1:12" ht="18" x14ac:dyDescent="0.35">
      <c r="B5" s="2"/>
      <c r="C5" s="2"/>
      <c r="D5" s="2"/>
      <c r="E5" s="2"/>
      <c r="F5" s="3"/>
      <c r="G5" s="3"/>
      <c r="H5" s="3"/>
      <c r="I5" s="3"/>
      <c r="J5" s="3"/>
      <c r="K5" s="3"/>
    </row>
    <row r="6" spans="1:12" ht="18" x14ac:dyDescent="0.35">
      <c r="B6" s="2"/>
      <c r="C6" s="2"/>
      <c r="D6" s="2"/>
      <c r="E6" s="2"/>
      <c r="F6" s="67" t="s">
        <v>4</v>
      </c>
      <c r="G6" s="67"/>
      <c r="H6" s="67"/>
      <c r="I6" s="67"/>
      <c r="J6" s="3"/>
      <c r="K6" s="3"/>
    </row>
    <row r="7" spans="1:12" ht="18" x14ac:dyDescent="0.35">
      <c r="B7" s="2"/>
      <c r="C7" s="2"/>
      <c r="D7" s="2"/>
      <c r="E7" s="2"/>
      <c r="F7" s="62" t="s">
        <v>5</v>
      </c>
      <c r="G7" s="62"/>
      <c r="H7" s="62"/>
      <c r="I7" s="62"/>
      <c r="J7" s="62"/>
      <c r="K7" s="62"/>
    </row>
    <row r="8" spans="1:12" ht="18" x14ac:dyDescent="0.35">
      <c r="B8" s="2"/>
      <c r="C8" s="2"/>
      <c r="D8" s="2"/>
      <c r="E8" s="2"/>
      <c r="F8" s="3"/>
      <c r="G8" s="3"/>
      <c r="H8" s="3"/>
      <c r="I8" s="3"/>
      <c r="J8" s="3"/>
      <c r="K8" s="3"/>
    </row>
    <row r="9" spans="1:12" ht="18" x14ac:dyDescent="0.35">
      <c r="B9" s="2"/>
      <c r="C9" s="2"/>
      <c r="D9" s="2"/>
      <c r="E9" s="2"/>
      <c r="F9" s="62"/>
      <c r="G9" s="62"/>
      <c r="H9" s="62"/>
      <c r="I9" s="62"/>
      <c r="J9" s="62"/>
      <c r="K9" s="62"/>
    </row>
    <row r="10" spans="1:12" ht="18" x14ac:dyDescent="0.35">
      <c r="B10" s="2"/>
      <c r="C10" s="2"/>
      <c r="D10" s="2"/>
      <c r="E10" s="2"/>
      <c r="F10" s="4"/>
      <c r="G10" s="4"/>
      <c r="H10" s="4"/>
      <c r="I10" s="4"/>
      <c r="J10" s="4"/>
      <c r="K10" s="4"/>
    </row>
    <row r="11" spans="1:12" ht="36.5" customHeight="1" x14ac:dyDescent="0.35">
      <c r="A11" s="5" t="s">
        <v>6</v>
      </c>
      <c r="B11" s="70" t="s">
        <v>410</v>
      </c>
      <c r="C11" s="70"/>
      <c r="D11" s="70"/>
      <c r="E11" s="70"/>
      <c r="F11" s="6" t="s">
        <v>7</v>
      </c>
      <c r="G11" s="57">
        <v>45443303</v>
      </c>
      <c r="H11" s="57"/>
      <c r="I11" s="57"/>
      <c r="J11" s="57"/>
      <c r="K11" s="57"/>
    </row>
    <row r="12" spans="1:12" ht="17.5" x14ac:dyDescent="0.35">
      <c r="A12" s="5" t="s">
        <v>8</v>
      </c>
      <c r="B12" s="70" t="s">
        <v>411</v>
      </c>
      <c r="C12" s="70"/>
      <c r="D12" s="70"/>
      <c r="E12" s="70"/>
      <c r="F12" s="6" t="s">
        <v>9</v>
      </c>
      <c r="G12" s="57">
        <v>3210800000</v>
      </c>
      <c r="H12" s="57"/>
      <c r="I12" s="57"/>
      <c r="J12" s="57"/>
      <c r="K12" s="57"/>
    </row>
    <row r="13" spans="1:12" ht="31" x14ac:dyDescent="0.35">
      <c r="A13" s="5" t="s">
        <v>10</v>
      </c>
      <c r="B13" s="72" t="s">
        <v>412</v>
      </c>
      <c r="C13" s="72"/>
      <c r="D13" s="72"/>
      <c r="E13" s="72"/>
      <c r="F13" s="6" t="s">
        <v>11</v>
      </c>
      <c r="G13" s="57">
        <v>150</v>
      </c>
      <c r="H13" s="57"/>
      <c r="I13" s="57"/>
      <c r="J13" s="57"/>
      <c r="K13" s="57"/>
    </row>
    <row r="14" spans="1:12" ht="15.5" x14ac:dyDescent="0.35">
      <c r="A14" s="5" t="s">
        <v>12</v>
      </c>
      <c r="B14" s="71" t="s">
        <v>414</v>
      </c>
      <c r="C14" s="71"/>
      <c r="D14" s="71"/>
      <c r="E14" s="71"/>
      <c r="F14" s="6" t="s">
        <v>13</v>
      </c>
      <c r="G14" s="57" t="s">
        <v>413</v>
      </c>
      <c r="H14" s="57"/>
      <c r="I14" s="57"/>
      <c r="J14" s="57"/>
      <c r="K14" s="57"/>
    </row>
    <row r="15" spans="1:12" ht="31" x14ac:dyDescent="0.35">
      <c r="A15" s="5" t="s">
        <v>14</v>
      </c>
      <c r="B15" s="58" t="s">
        <v>415</v>
      </c>
      <c r="C15" s="58"/>
      <c r="D15" s="58"/>
      <c r="E15" s="58"/>
      <c r="F15" s="7"/>
      <c r="G15" s="7"/>
      <c r="H15" s="7"/>
      <c r="I15" s="7"/>
      <c r="J15" s="7"/>
    </row>
    <row r="16" spans="1:12" ht="31" x14ac:dyDescent="0.35">
      <c r="A16" s="5" t="s">
        <v>15</v>
      </c>
      <c r="B16" s="73">
        <v>50</v>
      </c>
      <c r="C16" s="73"/>
      <c r="D16" s="73"/>
      <c r="E16" s="73"/>
      <c r="F16" s="7"/>
      <c r="G16" s="7"/>
      <c r="H16" s="7"/>
      <c r="I16" s="7"/>
      <c r="J16" s="7"/>
    </row>
    <row r="17" spans="1:11" ht="31" x14ac:dyDescent="0.35">
      <c r="A17" s="5" t="s">
        <v>16</v>
      </c>
      <c r="B17" s="58" t="s">
        <v>416</v>
      </c>
      <c r="C17" s="58"/>
      <c r="D17" s="58"/>
      <c r="E17" s="58"/>
      <c r="F17" s="7"/>
      <c r="G17" s="7"/>
      <c r="H17" s="7"/>
      <c r="I17" s="7"/>
      <c r="J17" s="7"/>
    </row>
    <row r="18" spans="1:11" ht="15.5" x14ac:dyDescent="0.35">
      <c r="A18" s="5" t="s">
        <v>17</v>
      </c>
      <c r="B18" s="58" t="s">
        <v>417</v>
      </c>
      <c r="C18" s="58"/>
      <c r="D18" s="58"/>
      <c r="E18" s="58"/>
      <c r="F18" s="7"/>
      <c r="G18" s="7"/>
      <c r="H18" s="7"/>
      <c r="I18" s="7"/>
      <c r="J18" s="7"/>
    </row>
    <row r="19" spans="1:11" x14ac:dyDescent="0.35">
      <c r="A19" s="7"/>
      <c r="B19" s="7"/>
      <c r="C19" s="7"/>
      <c r="D19" s="7"/>
      <c r="E19" s="7"/>
      <c r="F19" s="7"/>
      <c r="G19" s="7"/>
      <c r="H19" s="7"/>
      <c r="I19" s="7"/>
      <c r="J19" s="7"/>
    </row>
    <row r="20" spans="1:11" x14ac:dyDescent="0.35">
      <c r="A20" s="59" t="s">
        <v>18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</row>
    <row r="21" spans="1:11" x14ac:dyDescent="0.35">
      <c r="A21" s="59" t="s">
        <v>418</v>
      </c>
      <c r="B21" s="59"/>
      <c r="C21" s="59"/>
      <c r="D21" s="59"/>
      <c r="E21" s="59"/>
      <c r="F21" s="59"/>
      <c r="G21" s="59"/>
      <c r="H21" s="59"/>
      <c r="I21" s="59"/>
      <c r="J21" s="59"/>
      <c r="K21" s="59"/>
    </row>
    <row r="22" spans="1:11" ht="15.5" x14ac:dyDescent="0.35">
      <c r="A22" s="60" t="s">
        <v>19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</row>
    <row r="23" spans="1:11" x14ac:dyDescent="0.35">
      <c r="A23" s="61"/>
      <c r="B23" s="61"/>
      <c r="C23" s="61"/>
      <c r="D23" s="61"/>
      <c r="E23" s="61"/>
      <c r="F23" s="61"/>
      <c r="G23" s="61"/>
      <c r="H23" s="61"/>
      <c r="I23" s="61"/>
      <c r="J23" s="7"/>
    </row>
    <row r="24" spans="1:11" x14ac:dyDescent="0.35">
      <c r="A24" s="58"/>
      <c r="B24" s="58"/>
      <c r="C24" s="58" t="s">
        <v>20</v>
      </c>
      <c r="D24" s="58" t="s">
        <v>21</v>
      </c>
      <c r="E24" s="58" t="s">
        <v>22</v>
      </c>
      <c r="F24" s="58" t="s">
        <v>23</v>
      </c>
      <c r="G24" s="58" t="s">
        <v>24</v>
      </c>
      <c r="H24" s="57" t="s">
        <v>25</v>
      </c>
      <c r="I24" s="57"/>
      <c r="J24" s="57"/>
      <c r="K24" s="57"/>
    </row>
    <row r="25" spans="1:11" x14ac:dyDescent="0.35">
      <c r="A25" s="58"/>
      <c r="B25" s="58"/>
      <c r="C25" s="58"/>
      <c r="D25" s="58"/>
      <c r="E25" s="58"/>
      <c r="F25" s="58"/>
      <c r="G25" s="58"/>
      <c r="H25" s="8">
        <v>1</v>
      </c>
      <c r="I25" s="8">
        <v>2</v>
      </c>
      <c r="J25" s="8">
        <v>3</v>
      </c>
      <c r="K25" s="8">
        <v>4</v>
      </c>
    </row>
    <row r="26" spans="1:11" ht="15" x14ac:dyDescent="0.35">
      <c r="A26" s="50" t="s">
        <v>26</v>
      </c>
      <c r="B26" s="50"/>
      <c r="C26" s="50"/>
      <c r="D26" s="50"/>
      <c r="E26" s="50"/>
      <c r="F26" s="50"/>
      <c r="G26" s="50"/>
      <c r="H26" s="50"/>
      <c r="I26" s="50"/>
      <c r="J26" s="50"/>
      <c r="K26" s="51"/>
    </row>
    <row r="27" spans="1:11" ht="15.5" x14ac:dyDescent="0.35">
      <c r="A27" s="47" t="s">
        <v>27</v>
      </c>
      <c r="B27" s="47"/>
      <c r="C27" s="9">
        <v>1</v>
      </c>
      <c r="D27" s="10"/>
      <c r="E27" s="10"/>
      <c r="F27" s="10"/>
      <c r="G27" s="10"/>
      <c r="H27" s="10"/>
      <c r="I27" s="10"/>
      <c r="J27" s="10"/>
      <c r="K27" s="11"/>
    </row>
    <row r="28" spans="1:11" ht="15.5" x14ac:dyDescent="0.35">
      <c r="A28" s="45" t="s">
        <v>28</v>
      </c>
      <c r="B28" s="45"/>
      <c r="C28" s="10">
        <v>2</v>
      </c>
      <c r="D28" s="10"/>
      <c r="E28" s="10"/>
      <c r="F28" s="10"/>
      <c r="G28" s="10"/>
      <c r="H28" s="10"/>
      <c r="I28" s="10"/>
      <c r="J28" s="10"/>
      <c r="K28" s="11"/>
    </row>
    <row r="29" spans="1:11" ht="15.5" x14ac:dyDescent="0.35">
      <c r="A29" s="45" t="s">
        <v>29</v>
      </c>
      <c r="B29" s="45"/>
      <c r="C29" s="10">
        <v>3</v>
      </c>
      <c r="D29" s="10"/>
      <c r="E29" s="10"/>
      <c r="F29" s="10"/>
      <c r="G29" s="10"/>
      <c r="H29" s="10"/>
      <c r="I29" s="10"/>
      <c r="J29" s="10"/>
      <c r="K29" s="11"/>
    </row>
    <row r="30" spans="1:11" ht="15.5" x14ac:dyDescent="0.35">
      <c r="A30" s="45" t="s">
        <v>30</v>
      </c>
      <c r="B30" s="45"/>
      <c r="C30" s="10">
        <v>4</v>
      </c>
      <c r="D30" s="10"/>
      <c r="E30" s="10"/>
      <c r="F30" s="10"/>
      <c r="G30" s="10"/>
      <c r="H30" s="10"/>
      <c r="I30" s="10"/>
      <c r="J30" s="10"/>
      <c r="K30" s="11"/>
    </row>
    <row r="31" spans="1:11" ht="15" x14ac:dyDescent="0.35">
      <c r="A31" s="47" t="s">
        <v>31</v>
      </c>
      <c r="B31" s="47"/>
      <c r="C31" s="9">
        <v>5</v>
      </c>
      <c r="D31" s="9">
        <f>D27-D28-D29-D30</f>
        <v>0</v>
      </c>
      <c r="E31" s="9">
        <f t="shared" ref="E31:K31" si="0">E27-E28-E29-E30</f>
        <v>0</v>
      </c>
      <c r="F31" s="9">
        <f t="shared" si="0"/>
        <v>0</v>
      </c>
      <c r="G31" s="9">
        <f t="shared" si="0"/>
        <v>0</v>
      </c>
      <c r="H31" s="9">
        <f t="shared" si="0"/>
        <v>0</v>
      </c>
      <c r="I31" s="9">
        <f t="shared" si="0"/>
        <v>0</v>
      </c>
      <c r="J31" s="9">
        <f t="shared" si="0"/>
        <v>0</v>
      </c>
      <c r="K31" s="9">
        <f t="shared" si="0"/>
        <v>0</v>
      </c>
    </row>
    <row r="32" spans="1:11" ht="15.5" x14ac:dyDescent="0.35">
      <c r="A32" s="56"/>
      <c r="B32" s="56"/>
      <c r="C32" s="12" t="s">
        <v>32</v>
      </c>
      <c r="D32" s="10"/>
      <c r="E32" s="10"/>
      <c r="F32" s="10"/>
      <c r="G32" s="10"/>
      <c r="H32" s="10"/>
      <c r="I32" s="10"/>
      <c r="J32" s="10"/>
      <c r="K32" s="11"/>
    </row>
    <row r="33" spans="1:11" ht="15.5" x14ac:dyDescent="0.35">
      <c r="A33" s="56"/>
      <c r="B33" s="56"/>
      <c r="C33" s="12" t="s">
        <v>33</v>
      </c>
      <c r="D33" s="10"/>
      <c r="E33" s="10"/>
      <c r="F33" s="10"/>
      <c r="G33" s="10"/>
      <c r="H33" s="10"/>
      <c r="I33" s="10"/>
      <c r="J33" s="10"/>
      <c r="K33" s="11"/>
    </row>
    <row r="34" spans="1:11" ht="15.5" x14ac:dyDescent="0.35">
      <c r="A34" s="56"/>
      <c r="B34" s="56"/>
      <c r="C34" s="12" t="s">
        <v>34</v>
      </c>
      <c r="D34" s="10"/>
      <c r="E34" s="10"/>
      <c r="F34" s="10"/>
      <c r="G34" s="10"/>
      <c r="H34" s="10"/>
      <c r="I34" s="10"/>
      <c r="J34" s="10"/>
      <c r="K34" s="11"/>
    </row>
    <row r="35" spans="1:11" ht="15.5" x14ac:dyDescent="0.35">
      <c r="A35" s="56"/>
      <c r="B35" s="56"/>
      <c r="C35" s="12" t="s">
        <v>35</v>
      </c>
      <c r="D35" s="10"/>
      <c r="E35" s="10"/>
      <c r="F35" s="10"/>
      <c r="G35" s="10"/>
      <c r="H35" s="10"/>
      <c r="I35" s="10"/>
      <c r="J35" s="10"/>
      <c r="K35" s="11"/>
    </row>
    <row r="36" spans="1:11" ht="15.5" x14ac:dyDescent="0.35">
      <c r="A36" s="56"/>
      <c r="B36" s="56"/>
      <c r="C36" s="12" t="s">
        <v>36</v>
      </c>
      <c r="D36" s="10"/>
      <c r="E36" s="10"/>
      <c r="F36" s="10"/>
      <c r="G36" s="10"/>
      <c r="H36" s="10"/>
      <c r="I36" s="10"/>
      <c r="J36" s="10"/>
      <c r="K36" s="11"/>
    </row>
    <row r="37" spans="1:11" ht="15" x14ac:dyDescent="0.35">
      <c r="A37" s="47" t="s">
        <v>37</v>
      </c>
      <c r="B37" s="47"/>
      <c r="C37" s="9">
        <v>6</v>
      </c>
      <c r="D37" s="9">
        <f>SUM(D38:D46)</f>
        <v>0</v>
      </c>
      <c r="E37" s="9">
        <f t="shared" ref="E37:J37" si="1">SUM(E38:E46)</f>
        <v>0</v>
      </c>
      <c r="F37" s="9">
        <f t="shared" si="1"/>
        <v>0</v>
      </c>
      <c r="G37" s="9">
        <f t="shared" si="1"/>
        <v>0</v>
      </c>
      <c r="H37" s="9">
        <f t="shared" si="1"/>
        <v>0</v>
      </c>
      <c r="I37" s="9">
        <f t="shared" si="1"/>
        <v>0</v>
      </c>
      <c r="J37" s="9">
        <f t="shared" si="1"/>
        <v>0</v>
      </c>
      <c r="K37" s="9">
        <f>SUM(K38:K46)</f>
        <v>0</v>
      </c>
    </row>
    <row r="38" spans="1:11" ht="15.5" x14ac:dyDescent="0.35">
      <c r="A38" s="45" t="s">
        <v>38</v>
      </c>
      <c r="B38" s="45"/>
      <c r="C38" s="12" t="s">
        <v>39</v>
      </c>
      <c r="D38" s="10"/>
      <c r="E38" s="10"/>
      <c r="F38" s="10"/>
      <c r="G38" s="10"/>
      <c r="H38" s="10"/>
      <c r="I38" s="10"/>
      <c r="J38" s="10"/>
      <c r="K38" s="11"/>
    </row>
    <row r="39" spans="1:11" ht="15.5" x14ac:dyDescent="0.35">
      <c r="A39" s="45" t="s">
        <v>40</v>
      </c>
      <c r="B39" s="45"/>
      <c r="C39" s="12" t="s">
        <v>41</v>
      </c>
      <c r="D39" s="10"/>
      <c r="E39" s="10"/>
      <c r="F39" s="10"/>
      <c r="G39" s="10"/>
      <c r="H39" s="10"/>
      <c r="I39" s="10"/>
      <c r="J39" s="10"/>
      <c r="K39" s="11"/>
    </row>
    <row r="40" spans="1:11" ht="15.5" x14ac:dyDescent="0.35">
      <c r="A40" s="45" t="s">
        <v>42</v>
      </c>
      <c r="B40" s="45"/>
      <c r="C40" s="12" t="s">
        <v>43</v>
      </c>
      <c r="D40" s="10"/>
      <c r="E40" s="10"/>
      <c r="F40" s="10"/>
      <c r="G40" s="10"/>
      <c r="H40" s="10"/>
      <c r="I40" s="10"/>
      <c r="J40" s="10"/>
      <c r="K40" s="11"/>
    </row>
    <row r="41" spans="1:11" ht="15.5" x14ac:dyDescent="0.35">
      <c r="A41" s="45" t="s">
        <v>44</v>
      </c>
      <c r="B41" s="45"/>
      <c r="C41" s="12" t="s">
        <v>45</v>
      </c>
      <c r="D41" s="10"/>
      <c r="E41" s="10"/>
      <c r="F41" s="10"/>
      <c r="G41" s="10"/>
      <c r="H41" s="10"/>
      <c r="I41" s="10"/>
      <c r="J41" s="10"/>
      <c r="K41" s="11"/>
    </row>
    <row r="42" spans="1:11" ht="15.5" x14ac:dyDescent="0.35">
      <c r="A42" s="45" t="s">
        <v>46</v>
      </c>
      <c r="B42" s="45"/>
      <c r="C42" s="12" t="s">
        <v>47</v>
      </c>
      <c r="D42" s="10"/>
      <c r="E42" s="10"/>
      <c r="F42" s="10"/>
      <c r="G42" s="10"/>
      <c r="H42" s="10"/>
      <c r="I42" s="10"/>
      <c r="J42" s="10"/>
      <c r="K42" s="11"/>
    </row>
    <row r="43" spans="1:11" ht="15.5" x14ac:dyDescent="0.35">
      <c r="A43" s="45" t="s">
        <v>48</v>
      </c>
      <c r="B43" s="45"/>
      <c r="C43" s="12" t="s">
        <v>49</v>
      </c>
      <c r="D43" s="10"/>
      <c r="E43" s="10"/>
      <c r="F43" s="10"/>
      <c r="G43" s="10"/>
      <c r="H43" s="10"/>
      <c r="I43" s="10"/>
      <c r="J43" s="10"/>
      <c r="K43" s="11"/>
    </row>
    <row r="44" spans="1:11" ht="15.5" x14ac:dyDescent="0.35">
      <c r="A44" s="45" t="s">
        <v>50</v>
      </c>
      <c r="B44" s="45"/>
      <c r="C44" s="12" t="s">
        <v>51</v>
      </c>
      <c r="D44" s="10"/>
      <c r="E44" s="10"/>
      <c r="F44" s="10"/>
      <c r="G44" s="10"/>
      <c r="H44" s="10"/>
      <c r="I44" s="10"/>
      <c r="J44" s="10"/>
      <c r="K44" s="11"/>
    </row>
    <row r="45" spans="1:11" ht="15.5" x14ac:dyDescent="0.35">
      <c r="A45" s="45" t="s">
        <v>52</v>
      </c>
      <c r="B45" s="45"/>
      <c r="C45" s="12" t="s">
        <v>53</v>
      </c>
      <c r="D45" s="10"/>
      <c r="E45" s="10"/>
      <c r="F45" s="10"/>
      <c r="G45" s="10"/>
      <c r="H45" s="10"/>
      <c r="I45" s="10"/>
      <c r="J45" s="10"/>
      <c r="K45" s="11"/>
    </row>
    <row r="46" spans="1:11" ht="15.5" x14ac:dyDescent="0.35">
      <c r="A46" s="45" t="s">
        <v>54</v>
      </c>
      <c r="B46" s="45"/>
      <c r="C46" s="12" t="s">
        <v>55</v>
      </c>
      <c r="D46" s="10"/>
      <c r="E46" s="10"/>
      <c r="F46" s="10"/>
      <c r="G46" s="10"/>
      <c r="H46" s="10"/>
      <c r="I46" s="10"/>
      <c r="J46" s="10"/>
      <c r="K46" s="11"/>
    </row>
    <row r="47" spans="1:11" ht="15" x14ac:dyDescent="0.35">
      <c r="A47" s="47" t="s">
        <v>56</v>
      </c>
      <c r="B47" s="47"/>
      <c r="C47" s="9">
        <v>7</v>
      </c>
      <c r="D47" s="13">
        <f>D31-D37</f>
        <v>0</v>
      </c>
      <c r="E47" s="13">
        <f t="shared" ref="E47:K47" si="2">E31-E37</f>
        <v>0</v>
      </c>
      <c r="F47" s="13">
        <f t="shared" si="2"/>
        <v>0</v>
      </c>
      <c r="G47" s="13">
        <f t="shared" si="2"/>
        <v>0</v>
      </c>
      <c r="H47" s="13">
        <f t="shared" si="2"/>
        <v>0</v>
      </c>
      <c r="I47" s="13">
        <f t="shared" si="2"/>
        <v>0</v>
      </c>
      <c r="J47" s="13">
        <f t="shared" si="2"/>
        <v>0</v>
      </c>
      <c r="K47" s="13">
        <f t="shared" si="2"/>
        <v>0</v>
      </c>
    </row>
    <row r="48" spans="1:11" ht="15" x14ac:dyDescent="0.35">
      <c r="A48" s="47" t="s">
        <v>57</v>
      </c>
      <c r="B48" s="47"/>
      <c r="C48" s="9">
        <v>8</v>
      </c>
      <c r="D48" s="9">
        <f>SUM(D50:D78)</f>
        <v>0</v>
      </c>
      <c r="E48" s="9">
        <v>1000</v>
      </c>
      <c r="F48" s="9">
        <v>1000</v>
      </c>
      <c r="G48" s="9">
        <v>1000</v>
      </c>
      <c r="H48" s="9">
        <f t="shared" ref="E48:K48" si="3">SUM(H50:H78)</f>
        <v>0</v>
      </c>
      <c r="I48" s="9">
        <f t="shared" si="3"/>
        <v>0</v>
      </c>
      <c r="J48" s="9">
        <f t="shared" si="3"/>
        <v>0</v>
      </c>
      <c r="K48" s="9">
        <v>1000</v>
      </c>
    </row>
    <row r="49" spans="1:11" ht="15.5" x14ac:dyDescent="0.35">
      <c r="A49" s="45" t="s">
        <v>58</v>
      </c>
      <c r="B49" s="45"/>
      <c r="C49" s="10"/>
      <c r="D49" s="10"/>
      <c r="E49" s="10"/>
      <c r="F49" s="10"/>
      <c r="G49" s="10"/>
      <c r="H49" s="10"/>
      <c r="I49" s="10"/>
      <c r="J49" s="10"/>
      <c r="K49" s="11"/>
    </row>
    <row r="50" spans="1:11" ht="15.5" x14ac:dyDescent="0.35">
      <c r="A50" s="45" t="s">
        <v>59</v>
      </c>
      <c r="B50" s="45"/>
      <c r="C50" s="12" t="s">
        <v>60</v>
      </c>
      <c r="D50" s="10"/>
      <c r="E50" s="10"/>
      <c r="F50" s="10"/>
      <c r="G50" s="10"/>
      <c r="H50" s="10"/>
      <c r="I50" s="10"/>
      <c r="J50" s="10"/>
      <c r="K50" s="11"/>
    </row>
    <row r="51" spans="1:11" ht="15.5" x14ac:dyDescent="0.35">
      <c r="A51" s="45" t="s">
        <v>61</v>
      </c>
      <c r="B51" s="45"/>
      <c r="C51" s="12" t="s">
        <v>62</v>
      </c>
      <c r="D51" s="10"/>
      <c r="E51" s="10"/>
      <c r="F51" s="10"/>
      <c r="G51" s="10"/>
      <c r="H51" s="10"/>
      <c r="I51" s="10"/>
      <c r="J51" s="10"/>
      <c r="K51" s="11"/>
    </row>
    <row r="52" spans="1:11" ht="15.5" x14ac:dyDescent="0.35">
      <c r="A52" s="45" t="s">
        <v>63</v>
      </c>
      <c r="B52" s="45"/>
      <c r="C52" s="12" t="s">
        <v>64</v>
      </c>
      <c r="D52" s="10"/>
      <c r="E52" s="10"/>
      <c r="F52" s="10"/>
      <c r="G52" s="10"/>
      <c r="H52" s="10"/>
      <c r="I52" s="10"/>
      <c r="J52" s="10"/>
      <c r="K52" s="11"/>
    </row>
    <row r="53" spans="1:11" ht="15.5" x14ac:dyDescent="0.35">
      <c r="A53" s="45" t="s">
        <v>65</v>
      </c>
      <c r="B53" s="45"/>
      <c r="C53" s="12" t="s">
        <v>66</v>
      </c>
      <c r="D53" s="10"/>
      <c r="E53" s="10"/>
      <c r="F53" s="10"/>
      <c r="G53" s="10"/>
      <c r="H53" s="10"/>
      <c r="I53" s="10"/>
      <c r="J53" s="10"/>
      <c r="K53" s="11"/>
    </row>
    <row r="54" spans="1:11" ht="15.5" x14ac:dyDescent="0.35">
      <c r="A54" s="45" t="s">
        <v>67</v>
      </c>
      <c r="B54" s="45"/>
      <c r="C54" s="12" t="s">
        <v>68</v>
      </c>
      <c r="D54" s="10"/>
      <c r="E54" s="10"/>
      <c r="F54" s="10"/>
      <c r="G54" s="10"/>
      <c r="H54" s="10"/>
      <c r="I54" s="10"/>
      <c r="J54" s="10"/>
      <c r="K54" s="11"/>
    </row>
    <row r="55" spans="1:11" ht="15.5" x14ac:dyDescent="0.35">
      <c r="A55" s="45" t="s">
        <v>69</v>
      </c>
      <c r="B55" s="45"/>
      <c r="C55" s="12" t="s">
        <v>70</v>
      </c>
      <c r="D55" s="10"/>
      <c r="E55" s="10"/>
      <c r="F55" s="10"/>
      <c r="G55" s="10"/>
      <c r="H55" s="10"/>
      <c r="I55" s="14"/>
      <c r="J55" s="14"/>
      <c r="K55" s="11"/>
    </row>
    <row r="56" spans="1:11" ht="15.5" x14ac:dyDescent="0.35">
      <c r="A56" s="45" t="s">
        <v>71</v>
      </c>
      <c r="B56" s="45"/>
      <c r="C56" s="12" t="s">
        <v>72</v>
      </c>
      <c r="D56" s="10"/>
      <c r="E56" s="10"/>
      <c r="F56" s="10"/>
      <c r="G56" s="10"/>
      <c r="H56" s="10"/>
      <c r="I56" s="14"/>
      <c r="J56" s="14"/>
      <c r="K56" s="11"/>
    </row>
    <row r="57" spans="1:11" ht="15.5" x14ac:dyDescent="0.35">
      <c r="A57" s="45" t="s">
        <v>46</v>
      </c>
      <c r="B57" s="45"/>
      <c r="C57" s="12" t="s">
        <v>73</v>
      </c>
      <c r="D57" s="10"/>
      <c r="E57" s="10">
        <v>819.7</v>
      </c>
      <c r="F57" s="10">
        <v>819.7</v>
      </c>
      <c r="G57" s="10">
        <v>819.7</v>
      </c>
      <c r="H57" s="10"/>
      <c r="I57" s="14"/>
      <c r="J57" s="14"/>
      <c r="K57" s="11">
        <v>819.7</v>
      </c>
    </row>
    <row r="58" spans="1:11" ht="15.5" x14ac:dyDescent="0.35">
      <c r="A58" s="45" t="s">
        <v>48</v>
      </c>
      <c r="B58" s="45"/>
      <c r="C58" s="12" t="s">
        <v>74</v>
      </c>
      <c r="D58" s="10"/>
      <c r="E58" s="10">
        <v>180.3</v>
      </c>
      <c r="F58" s="10">
        <v>180.3</v>
      </c>
      <c r="G58" s="10">
        <v>180.3</v>
      </c>
      <c r="H58" s="10"/>
      <c r="I58" s="14"/>
      <c r="J58" s="14"/>
      <c r="K58" s="11">
        <v>180.3</v>
      </c>
    </row>
    <row r="59" spans="1:11" ht="15.5" x14ac:dyDescent="0.35">
      <c r="A59" s="45" t="s">
        <v>75</v>
      </c>
      <c r="B59" s="45"/>
      <c r="C59" s="12" t="s">
        <v>76</v>
      </c>
      <c r="D59" s="10"/>
      <c r="E59" s="10"/>
      <c r="F59" s="10"/>
      <c r="G59" s="10"/>
      <c r="H59" s="10"/>
      <c r="I59" s="14"/>
      <c r="J59" s="14"/>
      <c r="K59" s="11"/>
    </row>
    <row r="60" spans="1:11" ht="15.5" x14ac:dyDescent="0.35">
      <c r="A60" s="45" t="s">
        <v>77</v>
      </c>
      <c r="B60" s="45"/>
      <c r="C60" s="12" t="s">
        <v>78</v>
      </c>
      <c r="D60" s="10"/>
      <c r="E60" s="10"/>
      <c r="F60" s="10"/>
      <c r="G60" s="10"/>
      <c r="H60" s="10"/>
      <c r="I60" s="14"/>
      <c r="J60" s="14"/>
      <c r="K60" s="11"/>
    </row>
    <row r="61" spans="1:11" ht="15.5" x14ac:dyDescent="0.35">
      <c r="A61" s="45" t="s">
        <v>79</v>
      </c>
      <c r="B61" s="45"/>
      <c r="C61" s="12" t="s">
        <v>80</v>
      </c>
      <c r="D61" s="10"/>
      <c r="E61" s="10"/>
      <c r="F61" s="10"/>
      <c r="G61" s="10"/>
      <c r="H61" s="10"/>
      <c r="I61" s="14"/>
      <c r="J61" s="14"/>
      <c r="K61" s="11"/>
    </row>
    <row r="62" spans="1:11" ht="15.5" x14ac:dyDescent="0.35">
      <c r="A62" s="45" t="s">
        <v>81</v>
      </c>
      <c r="B62" s="45"/>
      <c r="C62" s="12" t="s">
        <v>82</v>
      </c>
      <c r="D62" s="10"/>
      <c r="E62" s="10"/>
      <c r="F62" s="10"/>
      <c r="G62" s="10"/>
      <c r="H62" s="10"/>
      <c r="I62" s="14"/>
      <c r="J62" s="14"/>
      <c r="K62" s="11"/>
    </row>
    <row r="63" spans="1:11" ht="15.5" x14ac:dyDescent="0.35">
      <c r="A63" s="45" t="s">
        <v>83</v>
      </c>
      <c r="B63" s="45"/>
      <c r="C63" s="12" t="s">
        <v>84</v>
      </c>
      <c r="D63" s="10"/>
      <c r="E63" s="10"/>
      <c r="F63" s="10"/>
      <c r="G63" s="10"/>
      <c r="H63" s="10"/>
      <c r="I63" s="14"/>
      <c r="J63" s="14"/>
      <c r="K63" s="11"/>
    </row>
    <row r="64" spans="1:11" ht="15.5" x14ac:dyDescent="0.35">
      <c r="A64" s="45" t="s">
        <v>85</v>
      </c>
      <c r="B64" s="45"/>
      <c r="C64" s="12" t="s">
        <v>86</v>
      </c>
      <c r="D64" s="10"/>
      <c r="E64" s="10"/>
      <c r="F64" s="10"/>
      <c r="G64" s="10"/>
      <c r="H64" s="10"/>
      <c r="I64" s="14"/>
      <c r="J64" s="14"/>
      <c r="K64" s="11"/>
    </row>
    <row r="65" spans="1:11" ht="15.5" x14ac:dyDescent="0.35">
      <c r="A65" s="45" t="s">
        <v>87</v>
      </c>
      <c r="B65" s="45"/>
      <c r="C65" s="12" t="s">
        <v>88</v>
      </c>
      <c r="D65" s="10"/>
      <c r="E65" s="10"/>
      <c r="F65" s="10"/>
      <c r="G65" s="10"/>
      <c r="H65" s="10"/>
      <c r="I65" s="14"/>
      <c r="J65" s="14"/>
      <c r="K65" s="11"/>
    </row>
    <row r="66" spans="1:11" ht="15.5" x14ac:dyDescent="0.35">
      <c r="A66" s="45" t="s">
        <v>89</v>
      </c>
      <c r="B66" s="45"/>
      <c r="C66" s="12" t="s">
        <v>90</v>
      </c>
      <c r="D66" s="10"/>
      <c r="E66" s="10"/>
      <c r="F66" s="10"/>
      <c r="G66" s="10"/>
      <c r="H66" s="10"/>
      <c r="I66" s="14"/>
      <c r="J66" s="14"/>
      <c r="K66" s="11"/>
    </row>
    <row r="67" spans="1:11" ht="15.5" x14ac:dyDescent="0.35">
      <c r="A67" s="45" t="s">
        <v>91</v>
      </c>
      <c r="B67" s="45"/>
      <c r="C67" s="12" t="s">
        <v>92</v>
      </c>
      <c r="D67" s="10"/>
      <c r="E67" s="10"/>
      <c r="F67" s="10"/>
      <c r="G67" s="10"/>
      <c r="H67" s="10"/>
      <c r="I67" s="14"/>
      <c r="J67" s="14"/>
      <c r="K67" s="11"/>
    </row>
    <row r="68" spans="1:11" ht="15.5" x14ac:dyDescent="0.35">
      <c r="A68" s="45" t="s">
        <v>93</v>
      </c>
      <c r="B68" s="45"/>
      <c r="C68" s="12" t="s">
        <v>94</v>
      </c>
      <c r="D68" s="10"/>
      <c r="E68" s="10"/>
      <c r="F68" s="10"/>
      <c r="G68" s="10"/>
      <c r="H68" s="10"/>
      <c r="I68" s="14"/>
      <c r="J68" s="14"/>
      <c r="K68" s="11"/>
    </row>
    <row r="69" spans="1:11" ht="15.5" x14ac:dyDescent="0.35">
      <c r="A69" s="45" t="s">
        <v>40</v>
      </c>
      <c r="B69" s="45"/>
      <c r="C69" s="12" t="s">
        <v>95</v>
      </c>
      <c r="D69" s="10"/>
      <c r="E69" s="10"/>
      <c r="F69" s="10"/>
      <c r="G69" s="10"/>
      <c r="H69" s="10"/>
      <c r="I69" s="14"/>
      <c r="J69" s="14"/>
      <c r="K69" s="11"/>
    </row>
    <row r="70" spans="1:11" ht="15.5" x14ac:dyDescent="0.35">
      <c r="A70" s="45" t="s">
        <v>42</v>
      </c>
      <c r="B70" s="45"/>
      <c r="C70" s="12" t="s">
        <v>96</v>
      </c>
      <c r="D70" s="10"/>
      <c r="E70" s="10"/>
      <c r="F70" s="10"/>
      <c r="G70" s="10"/>
      <c r="H70" s="10"/>
      <c r="I70" s="14"/>
      <c r="J70" s="14"/>
      <c r="K70" s="11"/>
    </row>
    <row r="71" spans="1:11" ht="15.5" x14ac:dyDescent="0.35">
      <c r="A71" s="45" t="s">
        <v>44</v>
      </c>
      <c r="B71" s="45"/>
      <c r="C71" s="12" t="s">
        <v>97</v>
      </c>
      <c r="D71" s="10"/>
      <c r="E71" s="10"/>
      <c r="F71" s="10"/>
      <c r="G71" s="10"/>
      <c r="H71" s="10"/>
      <c r="I71" s="14"/>
      <c r="J71" s="14"/>
      <c r="K71" s="11"/>
    </row>
    <row r="72" spans="1:11" ht="15.5" x14ac:dyDescent="0.35">
      <c r="A72" s="45" t="s">
        <v>98</v>
      </c>
      <c r="B72" s="45"/>
      <c r="C72" s="12" t="s">
        <v>99</v>
      </c>
      <c r="D72" s="10"/>
      <c r="E72" s="10"/>
      <c r="F72" s="10"/>
      <c r="G72" s="10"/>
      <c r="H72" s="10"/>
      <c r="I72" s="14"/>
      <c r="J72" s="14"/>
      <c r="K72" s="11"/>
    </row>
    <row r="73" spans="1:11" ht="15.5" x14ac:dyDescent="0.35">
      <c r="A73" s="45" t="s">
        <v>100</v>
      </c>
      <c r="B73" s="45"/>
      <c r="C73" s="12" t="s">
        <v>101</v>
      </c>
      <c r="D73" s="10"/>
      <c r="E73" s="10"/>
      <c r="F73" s="10"/>
      <c r="G73" s="10"/>
      <c r="H73" s="10"/>
      <c r="I73" s="14"/>
      <c r="J73" s="14"/>
      <c r="K73" s="11"/>
    </row>
    <row r="74" spans="1:11" ht="15.5" x14ac:dyDescent="0.35">
      <c r="A74" s="45" t="s">
        <v>102</v>
      </c>
      <c r="B74" s="45"/>
      <c r="C74" s="12" t="s">
        <v>103</v>
      </c>
      <c r="D74" s="10"/>
      <c r="E74" s="10"/>
      <c r="F74" s="10"/>
      <c r="G74" s="10"/>
      <c r="H74" s="10"/>
      <c r="I74" s="14"/>
      <c r="J74" s="14"/>
      <c r="K74" s="11"/>
    </row>
    <row r="75" spans="1:11" ht="15.5" x14ac:dyDescent="0.35">
      <c r="A75" s="45" t="s">
        <v>104</v>
      </c>
      <c r="B75" s="45"/>
      <c r="C75" s="12" t="s">
        <v>105</v>
      </c>
      <c r="D75" s="10"/>
      <c r="E75" s="10"/>
      <c r="F75" s="10"/>
      <c r="G75" s="10"/>
      <c r="H75" s="10"/>
      <c r="I75" s="10"/>
      <c r="J75" s="10"/>
      <c r="K75" s="11"/>
    </row>
    <row r="76" spans="1:11" ht="15.5" x14ac:dyDescent="0.35">
      <c r="A76" s="45" t="s">
        <v>106</v>
      </c>
      <c r="B76" s="45"/>
      <c r="C76" s="12" t="s">
        <v>107</v>
      </c>
      <c r="D76" s="10"/>
      <c r="E76" s="10"/>
      <c r="F76" s="10"/>
      <c r="G76" s="10"/>
      <c r="H76" s="10"/>
      <c r="I76" s="10"/>
      <c r="J76" s="10"/>
      <c r="K76" s="11"/>
    </row>
    <row r="77" spans="1:11" ht="15.5" x14ac:dyDescent="0.35">
      <c r="A77" s="45" t="s">
        <v>108</v>
      </c>
      <c r="B77" s="45"/>
      <c r="C77" s="12" t="s">
        <v>109</v>
      </c>
      <c r="D77" s="10"/>
      <c r="E77" s="10"/>
      <c r="F77" s="10"/>
      <c r="G77" s="10"/>
      <c r="H77" s="10"/>
      <c r="I77" s="10"/>
      <c r="J77" s="10"/>
      <c r="K77" s="11"/>
    </row>
    <row r="78" spans="1:11" ht="15.5" x14ac:dyDescent="0.35">
      <c r="A78" s="45" t="s">
        <v>110</v>
      </c>
      <c r="B78" s="45"/>
      <c r="C78" s="12" t="s">
        <v>111</v>
      </c>
      <c r="D78" s="10"/>
      <c r="E78" s="10"/>
      <c r="F78" s="10"/>
      <c r="G78" s="10"/>
      <c r="H78" s="10"/>
      <c r="I78" s="10"/>
      <c r="J78" s="10"/>
      <c r="K78" s="11"/>
    </row>
    <row r="79" spans="1:11" ht="15" x14ac:dyDescent="0.35">
      <c r="A79" s="47" t="s">
        <v>112</v>
      </c>
      <c r="B79" s="47"/>
      <c r="C79" s="9">
        <v>9</v>
      </c>
      <c r="D79" s="9">
        <f>SUM(D80:D86)</f>
        <v>0</v>
      </c>
      <c r="E79" s="9">
        <f t="shared" ref="E79:K79" si="4">SUM(E80:E86)</f>
        <v>0</v>
      </c>
      <c r="F79" s="9">
        <f t="shared" si="4"/>
        <v>0</v>
      </c>
      <c r="G79" s="9">
        <f t="shared" si="4"/>
        <v>0</v>
      </c>
      <c r="H79" s="9">
        <f t="shared" si="4"/>
        <v>0</v>
      </c>
      <c r="I79" s="9">
        <f t="shared" si="4"/>
        <v>0</v>
      </c>
      <c r="J79" s="9">
        <f t="shared" si="4"/>
        <v>0</v>
      </c>
      <c r="K79" s="9">
        <f t="shared" si="4"/>
        <v>0</v>
      </c>
    </row>
    <row r="80" spans="1:11" ht="15.5" x14ac:dyDescent="0.35">
      <c r="A80" s="45" t="s">
        <v>113</v>
      </c>
      <c r="B80" s="45"/>
      <c r="C80" s="12" t="s">
        <v>114</v>
      </c>
      <c r="D80" s="10"/>
      <c r="E80" s="10"/>
      <c r="F80" s="10"/>
      <c r="G80" s="10"/>
      <c r="H80" s="10"/>
      <c r="I80" s="10"/>
      <c r="J80" s="10"/>
      <c r="K80" s="11"/>
    </row>
    <row r="81" spans="1:11" ht="15.5" x14ac:dyDescent="0.35">
      <c r="A81" s="45" t="s">
        <v>115</v>
      </c>
      <c r="B81" s="45"/>
      <c r="C81" s="12" t="s">
        <v>116</v>
      </c>
      <c r="D81" s="10"/>
      <c r="E81" s="10"/>
      <c r="F81" s="10"/>
      <c r="G81" s="10"/>
      <c r="H81" s="10"/>
      <c r="I81" s="10"/>
      <c r="J81" s="10"/>
      <c r="K81" s="11"/>
    </row>
    <row r="82" spans="1:11" ht="15.5" x14ac:dyDescent="0.35">
      <c r="A82" s="45" t="s">
        <v>46</v>
      </c>
      <c r="B82" s="45"/>
      <c r="C82" s="12" t="s">
        <v>117</v>
      </c>
      <c r="D82" s="10"/>
      <c r="E82" s="10"/>
      <c r="F82" s="10"/>
      <c r="G82" s="10"/>
      <c r="H82" s="10"/>
      <c r="I82" s="10"/>
      <c r="J82" s="10"/>
      <c r="K82" s="11"/>
    </row>
    <row r="83" spans="1:11" ht="15.5" x14ac:dyDescent="0.35">
      <c r="A83" s="45" t="s">
        <v>118</v>
      </c>
      <c r="B83" s="45"/>
      <c r="C83" s="12" t="s">
        <v>119</v>
      </c>
      <c r="D83" s="10"/>
      <c r="E83" s="10"/>
      <c r="F83" s="10"/>
      <c r="G83" s="10"/>
      <c r="H83" s="10"/>
      <c r="I83" s="10"/>
      <c r="J83" s="10"/>
      <c r="K83" s="11"/>
    </row>
    <row r="84" spans="1:11" ht="15.5" x14ac:dyDescent="0.35">
      <c r="A84" s="45" t="s">
        <v>120</v>
      </c>
      <c r="B84" s="45"/>
      <c r="C84" s="12" t="s">
        <v>121</v>
      </c>
      <c r="D84" s="10"/>
      <c r="E84" s="10"/>
      <c r="F84" s="10"/>
      <c r="G84" s="10"/>
      <c r="H84" s="10"/>
      <c r="I84" s="10"/>
      <c r="J84" s="10"/>
      <c r="K84" s="11"/>
    </row>
    <row r="85" spans="1:11" ht="15.5" x14ac:dyDescent="0.35">
      <c r="A85" s="45" t="s">
        <v>122</v>
      </c>
      <c r="B85" s="45"/>
      <c r="C85" s="12" t="s">
        <v>123</v>
      </c>
      <c r="D85" s="10"/>
      <c r="E85" s="10"/>
      <c r="F85" s="10"/>
      <c r="G85" s="10"/>
      <c r="H85" s="10"/>
      <c r="I85" s="10"/>
      <c r="J85" s="10"/>
      <c r="K85" s="11"/>
    </row>
    <row r="86" spans="1:11" ht="15.5" x14ac:dyDescent="0.35">
      <c r="A86" s="45" t="s">
        <v>124</v>
      </c>
      <c r="B86" s="45"/>
      <c r="C86" s="12" t="s">
        <v>125</v>
      </c>
      <c r="D86" s="10"/>
      <c r="E86" s="10"/>
      <c r="F86" s="10"/>
      <c r="G86" s="10"/>
      <c r="H86" s="10"/>
      <c r="I86" s="10"/>
      <c r="J86" s="10"/>
      <c r="K86" s="11"/>
    </row>
    <row r="87" spans="1:11" ht="15" x14ac:dyDescent="0.35">
      <c r="A87" s="47" t="s">
        <v>126</v>
      </c>
      <c r="B87" s="47"/>
      <c r="C87" s="9">
        <v>10</v>
      </c>
      <c r="D87" s="9">
        <f>SUM(D88:D92)</f>
        <v>0</v>
      </c>
      <c r="E87" s="9">
        <f t="shared" ref="E87:K87" si="5">SUM(E88:E92)</f>
        <v>0</v>
      </c>
      <c r="F87" s="9">
        <f t="shared" si="5"/>
        <v>0</v>
      </c>
      <c r="G87" s="9">
        <f t="shared" si="5"/>
        <v>0</v>
      </c>
      <c r="H87" s="9">
        <f t="shared" si="5"/>
        <v>0</v>
      </c>
      <c r="I87" s="9">
        <f t="shared" si="5"/>
        <v>0</v>
      </c>
      <c r="J87" s="9">
        <f t="shared" si="5"/>
        <v>0</v>
      </c>
      <c r="K87" s="9">
        <f t="shared" si="5"/>
        <v>0</v>
      </c>
    </row>
    <row r="88" spans="1:11" ht="15.5" x14ac:dyDescent="0.35">
      <c r="A88" s="55" t="s">
        <v>127</v>
      </c>
      <c r="B88" s="55"/>
      <c r="C88" s="12" t="s">
        <v>128</v>
      </c>
      <c r="D88" s="10"/>
      <c r="E88" s="10"/>
      <c r="F88" s="10"/>
      <c r="G88" s="10"/>
      <c r="H88" s="10"/>
      <c r="I88" s="10"/>
      <c r="J88" s="10"/>
      <c r="K88" s="11"/>
    </row>
    <row r="89" spans="1:11" ht="15.5" x14ac:dyDescent="0.35">
      <c r="A89" s="55" t="s">
        <v>129</v>
      </c>
      <c r="B89" s="55"/>
      <c r="C89" s="12" t="s">
        <v>130</v>
      </c>
      <c r="D89" s="10"/>
      <c r="E89" s="10"/>
      <c r="F89" s="10"/>
      <c r="G89" s="10"/>
      <c r="H89" s="10"/>
      <c r="I89" s="10"/>
      <c r="J89" s="10"/>
      <c r="K89" s="11"/>
    </row>
    <row r="90" spans="1:11" ht="15.5" x14ac:dyDescent="0.35">
      <c r="A90" s="55" t="s">
        <v>131</v>
      </c>
      <c r="B90" s="55"/>
      <c r="C90" s="12" t="s">
        <v>132</v>
      </c>
      <c r="D90" s="10"/>
      <c r="E90" s="10"/>
      <c r="F90" s="10"/>
      <c r="G90" s="10"/>
      <c r="H90" s="10"/>
      <c r="I90" s="10"/>
      <c r="J90" s="10"/>
      <c r="K90" s="11"/>
    </row>
    <row r="91" spans="1:11" ht="15.5" x14ac:dyDescent="0.35">
      <c r="A91" s="55" t="s">
        <v>133</v>
      </c>
      <c r="B91" s="55"/>
      <c r="C91" s="12" t="s">
        <v>134</v>
      </c>
      <c r="D91" s="10"/>
      <c r="E91" s="10"/>
      <c r="F91" s="10"/>
      <c r="G91" s="10"/>
      <c r="H91" s="10"/>
      <c r="I91" s="10"/>
      <c r="J91" s="10"/>
      <c r="K91" s="11"/>
    </row>
    <row r="92" spans="1:11" ht="15.5" x14ac:dyDescent="0.35">
      <c r="A92" s="55" t="s">
        <v>135</v>
      </c>
      <c r="B92" s="55"/>
      <c r="C92" s="12" t="s">
        <v>136</v>
      </c>
      <c r="D92" s="10"/>
      <c r="E92" s="10"/>
      <c r="F92" s="10"/>
      <c r="G92" s="10"/>
      <c r="H92" s="10"/>
      <c r="I92" s="10"/>
      <c r="J92" s="10"/>
      <c r="K92" s="11"/>
    </row>
    <row r="93" spans="1:11" ht="15.5" x14ac:dyDescent="0.35">
      <c r="A93" s="54" t="s">
        <v>137</v>
      </c>
      <c r="B93" s="54"/>
      <c r="C93" s="15" t="s">
        <v>138</v>
      </c>
      <c r="D93" s="10"/>
      <c r="E93" s="10"/>
      <c r="F93" s="10"/>
      <c r="G93" s="10"/>
      <c r="H93" s="10"/>
      <c r="I93" s="10"/>
      <c r="J93" s="10"/>
      <c r="K93" s="11"/>
    </row>
    <row r="94" spans="1:11" ht="15.5" x14ac:dyDescent="0.35">
      <c r="A94" s="55" t="s">
        <v>139</v>
      </c>
      <c r="B94" s="55"/>
      <c r="C94" s="12" t="s">
        <v>140</v>
      </c>
      <c r="D94" s="10"/>
      <c r="E94" s="10"/>
      <c r="F94" s="10"/>
      <c r="G94" s="10"/>
      <c r="H94" s="10"/>
      <c r="I94" s="10"/>
      <c r="J94" s="10"/>
      <c r="K94" s="11"/>
    </row>
    <row r="95" spans="1:11" ht="15.5" x14ac:dyDescent="0.35">
      <c r="A95" s="54" t="s">
        <v>141</v>
      </c>
      <c r="B95" s="54"/>
      <c r="C95" s="15" t="s">
        <v>142</v>
      </c>
      <c r="D95" s="10"/>
      <c r="E95" s="10">
        <v>1000</v>
      </c>
      <c r="F95" s="10">
        <v>1000</v>
      </c>
      <c r="G95" s="10">
        <v>1000</v>
      </c>
      <c r="H95" s="10"/>
      <c r="I95" s="10"/>
      <c r="J95" s="10"/>
      <c r="K95" s="11">
        <v>1000</v>
      </c>
    </row>
    <row r="96" spans="1:11" ht="47.5" customHeight="1" x14ac:dyDescent="0.35">
      <c r="A96" s="55" t="s">
        <v>419</v>
      </c>
      <c r="B96" s="55"/>
      <c r="C96" s="12" t="s">
        <v>143</v>
      </c>
      <c r="D96" s="10"/>
      <c r="E96" s="10">
        <v>1000</v>
      </c>
      <c r="F96" s="10">
        <v>1000</v>
      </c>
      <c r="G96" s="10">
        <v>1000</v>
      </c>
      <c r="H96" s="10"/>
      <c r="I96" s="10"/>
      <c r="J96" s="10"/>
      <c r="K96" s="11">
        <v>1000</v>
      </c>
    </row>
    <row r="97" spans="1:11" ht="15" x14ac:dyDescent="0.35">
      <c r="A97" s="47" t="s">
        <v>144</v>
      </c>
      <c r="B97" s="47"/>
      <c r="C97" s="9">
        <v>13</v>
      </c>
      <c r="D97" s="9">
        <f>SUM(D98:D106)</f>
        <v>0</v>
      </c>
      <c r="E97" s="9">
        <f t="shared" ref="E97:K97" si="6">SUM(E98:E106)</f>
        <v>0</v>
      </c>
      <c r="F97" s="9">
        <f t="shared" si="6"/>
        <v>0</v>
      </c>
      <c r="G97" s="9">
        <f t="shared" si="6"/>
        <v>0</v>
      </c>
      <c r="H97" s="9">
        <f t="shared" si="6"/>
        <v>0</v>
      </c>
      <c r="I97" s="9">
        <f t="shared" si="6"/>
        <v>0</v>
      </c>
      <c r="J97" s="9">
        <f t="shared" si="6"/>
        <v>0</v>
      </c>
      <c r="K97" s="9">
        <f t="shared" si="6"/>
        <v>0</v>
      </c>
    </row>
    <row r="98" spans="1:11" ht="15.5" x14ac:dyDescent="0.35">
      <c r="A98" s="55" t="s">
        <v>145</v>
      </c>
      <c r="B98" s="55"/>
      <c r="C98" s="12" t="s">
        <v>146</v>
      </c>
      <c r="D98" s="10"/>
      <c r="E98" s="10"/>
      <c r="F98" s="10"/>
      <c r="G98" s="10"/>
      <c r="H98" s="10"/>
      <c r="I98" s="10"/>
      <c r="J98" s="10"/>
      <c r="K98" s="11"/>
    </row>
    <row r="99" spans="1:11" ht="15.5" x14ac:dyDescent="0.35">
      <c r="A99" s="55" t="s">
        <v>147</v>
      </c>
      <c r="B99" s="55"/>
      <c r="C99" s="12" t="s">
        <v>148</v>
      </c>
      <c r="D99" s="10"/>
      <c r="E99" s="10"/>
      <c r="F99" s="10"/>
      <c r="G99" s="10"/>
      <c r="H99" s="10"/>
      <c r="I99" s="10"/>
      <c r="J99" s="10"/>
      <c r="K99" s="11"/>
    </row>
    <row r="100" spans="1:11" ht="15.5" x14ac:dyDescent="0.35">
      <c r="A100" s="55" t="s">
        <v>149</v>
      </c>
      <c r="B100" s="55"/>
      <c r="C100" s="12" t="s">
        <v>150</v>
      </c>
      <c r="D100" s="10"/>
      <c r="E100" s="10"/>
      <c r="F100" s="10"/>
      <c r="G100" s="10"/>
      <c r="H100" s="10"/>
      <c r="I100" s="10"/>
      <c r="J100" s="10"/>
      <c r="K100" s="11"/>
    </row>
    <row r="101" spans="1:11" ht="15.5" x14ac:dyDescent="0.35">
      <c r="A101" s="55" t="s">
        <v>151</v>
      </c>
      <c r="B101" s="55"/>
      <c r="C101" s="12" t="s">
        <v>152</v>
      </c>
      <c r="D101" s="10"/>
      <c r="E101" s="10"/>
      <c r="F101" s="10"/>
      <c r="G101" s="10"/>
      <c r="H101" s="10"/>
      <c r="I101" s="10"/>
      <c r="J101" s="10"/>
      <c r="K101" s="11"/>
    </row>
    <row r="102" spans="1:11" ht="15.5" x14ac:dyDescent="0.35">
      <c r="A102" s="55" t="s">
        <v>153</v>
      </c>
      <c r="B102" s="55"/>
      <c r="C102" s="12" t="s">
        <v>154</v>
      </c>
      <c r="D102" s="10"/>
      <c r="E102" s="10"/>
      <c r="F102" s="10"/>
      <c r="G102" s="10"/>
      <c r="H102" s="10"/>
      <c r="I102" s="10"/>
      <c r="J102" s="10"/>
      <c r="K102" s="11"/>
    </row>
    <row r="103" spans="1:11" ht="15.5" x14ac:dyDescent="0.35">
      <c r="A103" s="55" t="s">
        <v>155</v>
      </c>
      <c r="B103" s="55"/>
      <c r="C103" s="12" t="s">
        <v>156</v>
      </c>
      <c r="D103" s="10"/>
      <c r="E103" s="10"/>
      <c r="F103" s="10"/>
      <c r="G103" s="10"/>
      <c r="H103" s="10"/>
      <c r="I103" s="10"/>
      <c r="J103" s="10"/>
      <c r="K103" s="11"/>
    </row>
    <row r="104" spans="1:11" ht="15.5" x14ac:dyDescent="0.35">
      <c r="A104" s="55" t="s">
        <v>157</v>
      </c>
      <c r="B104" s="55"/>
      <c r="C104" s="12" t="s">
        <v>158</v>
      </c>
      <c r="D104" s="10"/>
      <c r="E104" s="10"/>
      <c r="F104" s="10"/>
      <c r="G104" s="10"/>
      <c r="H104" s="10"/>
      <c r="I104" s="10"/>
      <c r="J104" s="10"/>
      <c r="K104" s="11"/>
    </row>
    <row r="105" spans="1:11" ht="15.5" x14ac:dyDescent="0.35">
      <c r="A105" s="55" t="s">
        <v>159</v>
      </c>
      <c r="B105" s="55"/>
      <c r="C105" s="12" t="s">
        <v>160</v>
      </c>
      <c r="D105" s="10"/>
      <c r="E105" s="10"/>
      <c r="F105" s="10"/>
      <c r="G105" s="10"/>
      <c r="H105" s="10"/>
      <c r="I105" s="10"/>
      <c r="J105" s="10"/>
      <c r="K105" s="11"/>
    </row>
    <row r="106" spans="1:11" ht="15.5" x14ac:dyDescent="0.35">
      <c r="A106" s="55" t="s">
        <v>161</v>
      </c>
      <c r="B106" s="55"/>
      <c r="C106" s="12" t="s">
        <v>162</v>
      </c>
      <c r="D106" s="10"/>
      <c r="E106" s="10"/>
      <c r="F106" s="10"/>
      <c r="G106" s="10"/>
      <c r="H106" s="10"/>
      <c r="I106" s="10"/>
      <c r="J106" s="10"/>
      <c r="K106" s="11"/>
    </row>
    <row r="107" spans="1:11" ht="15" x14ac:dyDescent="0.35">
      <c r="A107" s="54" t="s">
        <v>163</v>
      </c>
      <c r="B107" s="54"/>
      <c r="C107" s="15" t="s">
        <v>164</v>
      </c>
      <c r="D107" s="13">
        <f>D47+D87+D93+D95-D48-D79-D97</f>
        <v>0</v>
      </c>
      <c r="E107" s="13">
        <f t="shared" ref="E107:K107" si="7">E47+E87+E93+E95-E48-E79-E97</f>
        <v>0</v>
      </c>
      <c r="F107" s="13">
        <f t="shared" si="7"/>
        <v>0</v>
      </c>
      <c r="G107" s="13">
        <f t="shared" si="7"/>
        <v>0</v>
      </c>
      <c r="H107" s="13">
        <f t="shared" si="7"/>
        <v>0</v>
      </c>
      <c r="I107" s="13">
        <f t="shared" si="7"/>
        <v>0</v>
      </c>
      <c r="J107" s="13">
        <f t="shared" si="7"/>
        <v>0</v>
      </c>
      <c r="K107" s="13">
        <f t="shared" si="7"/>
        <v>0</v>
      </c>
    </row>
    <row r="108" spans="1:11" ht="15.5" x14ac:dyDescent="0.35">
      <c r="A108" s="54" t="s">
        <v>165</v>
      </c>
      <c r="B108" s="54"/>
      <c r="C108" s="15" t="s">
        <v>166</v>
      </c>
      <c r="D108" s="10"/>
      <c r="E108" s="10"/>
      <c r="F108" s="10"/>
      <c r="G108" s="10"/>
      <c r="H108" s="10"/>
      <c r="I108" s="10"/>
      <c r="J108" s="10"/>
      <c r="K108" s="11"/>
    </row>
    <row r="109" spans="1:11" ht="15.5" x14ac:dyDescent="0.35">
      <c r="A109" s="47" t="s">
        <v>167</v>
      </c>
      <c r="B109" s="47"/>
      <c r="C109" s="9">
        <v>16</v>
      </c>
      <c r="D109" s="10"/>
      <c r="E109" s="10"/>
      <c r="F109" s="10"/>
      <c r="G109" s="10"/>
      <c r="H109" s="10"/>
      <c r="I109" s="10"/>
      <c r="J109" s="10"/>
      <c r="K109" s="11"/>
    </row>
    <row r="110" spans="1:11" ht="15.5" x14ac:dyDescent="0.35">
      <c r="A110" s="54" t="s">
        <v>168</v>
      </c>
      <c r="B110" s="54"/>
      <c r="C110" s="15" t="s">
        <v>169</v>
      </c>
      <c r="D110" s="10"/>
      <c r="E110" s="10"/>
      <c r="F110" s="10"/>
      <c r="G110" s="10"/>
      <c r="H110" s="10"/>
      <c r="I110" s="10"/>
      <c r="J110" s="10"/>
      <c r="K110" s="11"/>
    </row>
    <row r="111" spans="1:11" ht="15.5" x14ac:dyDescent="0.35">
      <c r="A111" s="54" t="s">
        <v>170</v>
      </c>
      <c r="B111" s="54"/>
      <c r="C111" s="15" t="s">
        <v>171</v>
      </c>
      <c r="D111" s="10"/>
      <c r="E111" s="10"/>
      <c r="F111" s="10"/>
      <c r="G111" s="10"/>
      <c r="H111" s="10"/>
      <c r="I111" s="10"/>
      <c r="J111" s="10"/>
      <c r="K111" s="11"/>
    </row>
    <row r="112" spans="1:11" ht="15" x14ac:dyDescent="0.35">
      <c r="A112" s="54" t="s">
        <v>172</v>
      </c>
      <c r="B112" s="54"/>
      <c r="C112" s="15" t="s">
        <v>173</v>
      </c>
      <c r="D112" s="9">
        <f>SUM(D113:D115)</f>
        <v>0</v>
      </c>
      <c r="E112" s="9">
        <f t="shared" ref="E112:K112" si="8">SUM(E113:E115)</f>
        <v>0</v>
      </c>
      <c r="F112" s="9">
        <f t="shared" si="8"/>
        <v>0</v>
      </c>
      <c r="G112" s="9">
        <f t="shared" si="8"/>
        <v>0</v>
      </c>
      <c r="H112" s="9">
        <f t="shared" si="8"/>
        <v>0</v>
      </c>
      <c r="I112" s="9">
        <f t="shared" si="8"/>
        <v>0</v>
      </c>
      <c r="J112" s="9">
        <f t="shared" si="8"/>
        <v>0</v>
      </c>
      <c r="K112" s="9">
        <f t="shared" si="8"/>
        <v>0</v>
      </c>
    </row>
    <row r="113" spans="1:11" ht="15.5" x14ac:dyDescent="0.35">
      <c r="A113" s="55" t="s">
        <v>174</v>
      </c>
      <c r="B113" s="55"/>
      <c r="C113" s="12" t="s">
        <v>175</v>
      </c>
      <c r="D113" s="10"/>
      <c r="E113" s="10"/>
      <c r="F113" s="10"/>
      <c r="G113" s="10"/>
      <c r="H113" s="10"/>
      <c r="I113" s="10"/>
      <c r="J113" s="10"/>
      <c r="K113" s="11"/>
    </row>
    <row r="114" spans="1:11" ht="15.5" x14ac:dyDescent="0.35">
      <c r="A114" s="55" t="s">
        <v>176</v>
      </c>
      <c r="B114" s="55"/>
      <c r="C114" s="12" t="s">
        <v>177</v>
      </c>
      <c r="D114" s="10"/>
      <c r="E114" s="10"/>
      <c r="F114" s="10"/>
      <c r="G114" s="10"/>
      <c r="H114" s="10"/>
      <c r="I114" s="10"/>
      <c r="J114" s="10"/>
      <c r="K114" s="11"/>
    </row>
    <row r="115" spans="1:11" ht="15.5" x14ac:dyDescent="0.35">
      <c r="A115" s="55" t="s">
        <v>178</v>
      </c>
      <c r="B115" s="55"/>
      <c r="C115" s="12" t="s">
        <v>179</v>
      </c>
      <c r="D115" s="10"/>
      <c r="E115" s="10"/>
      <c r="F115" s="10"/>
      <c r="G115" s="10"/>
      <c r="H115" s="10"/>
      <c r="I115" s="10"/>
      <c r="J115" s="10"/>
      <c r="K115" s="11"/>
    </row>
    <row r="116" spans="1:11" ht="15" x14ac:dyDescent="0.35">
      <c r="A116" s="54" t="s">
        <v>180</v>
      </c>
      <c r="B116" s="54"/>
      <c r="C116" s="15" t="s">
        <v>181</v>
      </c>
      <c r="D116" s="9">
        <f>SUM(D117:D120)</f>
        <v>0</v>
      </c>
      <c r="E116" s="9">
        <f t="shared" ref="E116:K116" si="9">SUM(E117:E120)</f>
        <v>0</v>
      </c>
      <c r="F116" s="9">
        <f t="shared" si="9"/>
        <v>0</v>
      </c>
      <c r="G116" s="9">
        <f t="shared" si="9"/>
        <v>0</v>
      </c>
      <c r="H116" s="9">
        <f t="shared" si="9"/>
        <v>0</v>
      </c>
      <c r="I116" s="9">
        <f t="shared" si="9"/>
        <v>0</v>
      </c>
      <c r="J116" s="9">
        <f t="shared" si="9"/>
        <v>0</v>
      </c>
      <c r="K116" s="9">
        <f t="shared" si="9"/>
        <v>0</v>
      </c>
    </row>
    <row r="117" spans="1:11" ht="15.5" x14ac:dyDescent="0.35">
      <c r="A117" s="55" t="s">
        <v>182</v>
      </c>
      <c r="B117" s="55"/>
      <c r="C117" s="12" t="s">
        <v>183</v>
      </c>
      <c r="D117" s="10"/>
      <c r="E117" s="10"/>
      <c r="F117" s="10"/>
      <c r="G117" s="10"/>
      <c r="H117" s="10"/>
      <c r="I117" s="10"/>
      <c r="J117" s="10"/>
      <c r="K117" s="11"/>
    </row>
    <row r="118" spans="1:11" ht="15.5" x14ac:dyDescent="0.35">
      <c r="A118" s="55" t="s">
        <v>184</v>
      </c>
      <c r="B118" s="55"/>
      <c r="C118" s="12" t="s">
        <v>185</v>
      </c>
      <c r="D118" s="10"/>
      <c r="E118" s="10"/>
      <c r="F118" s="10"/>
      <c r="G118" s="10"/>
      <c r="H118" s="10"/>
      <c r="I118" s="10"/>
      <c r="J118" s="10"/>
      <c r="K118" s="11"/>
    </row>
    <row r="119" spans="1:11" ht="15.5" x14ac:dyDescent="0.35">
      <c r="A119" s="55" t="s">
        <v>186</v>
      </c>
      <c r="B119" s="55"/>
      <c r="C119" s="12" t="s">
        <v>187</v>
      </c>
      <c r="D119" s="10"/>
      <c r="E119" s="10"/>
      <c r="F119" s="10"/>
      <c r="G119" s="10"/>
      <c r="H119" s="10"/>
      <c r="I119" s="10"/>
      <c r="J119" s="10"/>
      <c r="K119" s="11"/>
    </row>
    <row r="120" spans="1:11" ht="15.5" x14ac:dyDescent="0.35">
      <c r="A120" s="55" t="s">
        <v>54</v>
      </c>
      <c r="B120" s="55"/>
      <c r="C120" s="12" t="s">
        <v>188</v>
      </c>
      <c r="D120" s="10"/>
      <c r="E120" s="10"/>
      <c r="F120" s="10"/>
      <c r="G120" s="10"/>
      <c r="H120" s="10"/>
      <c r="I120" s="10"/>
      <c r="J120" s="10"/>
      <c r="K120" s="11"/>
    </row>
    <row r="121" spans="1:11" ht="15" x14ac:dyDescent="0.35">
      <c r="A121" s="54" t="s">
        <v>189</v>
      </c>
      <c r="B121" s="54"/>
      <c r="C121" s="15" t="s">
        <v>190</v>
      </c>
      <c r="D121" s="13">
        <f>D107+D108+D110+D112-D109-D111-D116</f>
        <v>0</v>
      </c>
      <c r="E121" s="13">
        <f t="shared" ref="E121:K121" si="10">E107+E108+E110+E112-E109-E111-E116</f>
        <v>0</v>
      </c>
      <c r="F121" s="13">
        <f t="shared" si="10"/>
        <v>0</v>
      </c>
      <c r="G121" s="13">
        <f t="shared" si="10"/>
        <v>0</v>
      </c>
      <c r="H121" s="13">
        <f t="shared" si="10"/>
        <v>0</v>
      </c>
      <c r="I121" s="13">
        <f t="shared" si="10"/>
        <v>0</v>
      </c>
      <c r="J121" s="13">
        <f t="shared" si="10"/>
        <v>0</v>
      </c>
      <c r="K121" s="13">
        <f t="shared" si="10"/>
        <v>0</v>
      </c>
    </row>
    <row r="122" spans="1:11" ht="15.5" x14ac:dyDescent="0.35">
      <c r="A122" s="54" t="s">
        <v>191</v>
      </c>
      <c r="B122" s="54"/>
      <c r="C122" s="15" t="s">
        <v>192</v>
      </c>
      <c r="D122" s="10"/>
      <c r="E122" s="10"/>
      <c r="F122" s="10"/>
      <c r="G122" s="10"/>
      <c r="H122" s="10"/>
      <c r="I122" s="10"/>
      <c r="J122" s="10"/>
      <c r="K122" s="11"/>
    </row>
    <row r="123" spans="1:11" ht="15.5" x14ac:dyDescent="0.35">
      <c r="A123" s="54" t="s">
        <v>193</v>
      </c>
      <c r="B123" s="54"/>
      <c r="C123" s="15" t="s">
        <v>194</v>
      </c>
      <c r="D123" s="10"/>
      <c r="E123" s="10"/>
      <c r="F123" s="10"/>
      <c r="G123" s="10"/>
      <c r="H123" s="10"/>
      <c r="I123" s="10"/>
      <c r="J123" s="10"/>
      <c r="K123" s="11"/>
    </row>
    <row r="124" spans="1:11" ht="15.5" x14ac:dyDescent="0.35">
      <c r="A124" s="55" t="s">
        <v>195</v>
      </c>
      <c r="B124" s="55"/>
      <c r="C124" s="12" t="s">
        <v>196</v>
      </c>
      <c r="D124" s="10"/>
      <c r="E124" s="10"/>
      <c r="F124" s="10"/>
      <c r="G124" s="10"/>
      <c r="H124" s="10"/>
      <c r="I124" s="10"/>
      <c r="J124" s="10"/>
      <c r="K124" s="11"/>
    </row>
    <row r="125" spans="1:11" ht="15.5" x14ac:dyDescent="0.35">
      <c r="A125" s="55" t="s">
        <v>197</v>
      </c>
      <c r="B125" s="55"/>
      <c r="C125" s="12" t="s">
        <v>198</v>
      </c>
      <c r="D125" s="10"/>
      <c r="E125" s="10"/>
      <c r="F125" s="10"/>
      <c r="G125" s="10"/>
      <c r="H125" s="10"/>
      <c r="I125" s="10"/>
      <c r="J125" s="10"/>
      <c r="K125" s="10"/>
    </row>
    <row r="126" spans="1:11" ht="15.5" x14ac:dyDescent="0.35">
      <c r="A126" s="54" t="s">
        <v>199</v>
      </c>
      <c r="B126" s="54"/>
      <c r="C126" s="15" t="s">
        <v>200</v>
      </c>
      <c r="D126" s="10"/>
      <c r="E126" s="10"/>
      <c r="F126" s="10"/>
      <c r="G126" s="10"/>
      <c r="H126" s="10"/>
      <c r="I126" s="10"/>
      <c r="J126" s="10"/>
      <c r="K126" s="11"/>
    </row>
    <row r="127" spans="1:11" ht="15.5" x14ac:dyDescent="0.35">
      <c r="A127" s="54" t="s">
        <v>201</v>
      </c>
      <c r="B127" s="54"/>
      <c r="C127" s="15" t="s">
        <v>202</v>
      </c>
      <c r="D127" s="10"/>
      <c r="E127" s="10"/>
      <c r="F127" s="10"/>
      <c r="G127" s="10"/>
      <c r="H127" s="10"/>
      <c r="I127" s="10"/>
      <c r="J127" s="10"/>
      <c r="K127" s="11"/>
    </row>
    <row r="128" spans="1:11" ht="15.5" x14ac:dyDescent="0.35">
      <c r="A128" s="54" t="s">
        <v>203</v>
      </c>
      <c r="B128" s="54"/>
      <c r="C128" s="15" t="s">
        <v>204</v>
      </c>
      <c r="D128" s="10"/>
      <c r="E128" s="10"/>
      <c r="F128" s="10"/>
      <c r="G128" s="10"/>
      <c r="H128" s="10"/>
      <c r="I128" s="10"/>
      <c r="J128" s="10"/>
      <c r="K128" s="11"/>
    </row>
    <row r="129" spans="1:11" ht="15" x14ac:dyDescent="0.35">
      <c r="A129" s="54" t="s">
        <v>205</v>
      </c>
      <c r="B129" s="54"/>
      <c r="C129" s="15" t="s">
        <v>206</v>
      </c>
      <c r="D129" s="13">
        <f>D121+D124+D126-D122-D125-D127-D128</f>
        <v>0</v>
      </c>
      <c r="E129" s="13">
        <f t="shared" ref="E129:K129" si="11">E121+E124+E126-E122-E125-E127-E128</f>
        <v>0</v>
      </c>
      <c r="F129" s="13">
        <f t="shared" si="11"/>
        <v>0</v>
      </c>
      <c r="G129" s="13">
        <f t="shared" si="11"/>
        <v>0</v>
      </c>
      <c r="H129" s="13">
        <f t="shared" si="11"/>
        <v>0</v>
      </c>
      <c r="I129" s="13">
        <f t="shared" si="11"/>
        <v>0</v>
      </c>
      <c r="J129" s="13">
        <f t="shared" si="11"/>
        <v>0</v>
      </c>
      <c r="K129" s="13">
        <f t="shared" si="11"/>
        <v>0</v>
      </c>
    </row>
    <row r="130" spans="1:11" ht="15.5" x14ac:dyDescent="0.35">
      <c r="A130" s="55" t="s">
        <v>207</v>
      </c>
      <c r="B130" s="55"/>
      <c r="C130" s="12" t="s">
        <v>208</v>
      </c>
      <c r="D130" s="16">
        <f>IF(D129&gt;=0,D129,0)</f>
        <v>0</v>
      </c>
      <c r="E130" s="16">
        <f t="shared" ref="E130:K130" si="12">IF(E129&gt;=0,E129,0)</f>
        <v>0</v>
      </c>
      <c r="F130" s="16">
        <f t="shared" si="12"/>
        <v>0</v>
      </c>
      <c r="G130" s="16">
        <f t="shared" si="12"/>
        <v>0</v>
      </c>
      <c r="H130" s="16">
        <f t="shared" si="12"/>
        <v>0</v>
      </c>
      <c r="I130" s="16">
        <f t="shared" si="12"/>
        <v>0</v>
      </c>
      <c r="J130" s="16">
        <f t="shared" si="12"/>
        <v>0</v>
      </c>
      <c r="K130" s="16">
        <f t="shared" si="12"/>
        <v>0</v>
      </c>
    </row>
    <row r="131" spans="1:11" ht="15.5" x14ac:dyDescent="0.35">
      <c r="A131" s="55" t="s">
        <v>209</v>
      </c>
      <c r="B131" s="55"/>
      <c r="C131" s="12" t="s">
        <v>210</v>
      </c>
      <c r="D131" s="17">
        <f>IF(D129&lt;0,D129,0)</f>
        <v>0</v>
      </c>
      <c r="E131" s="17">
        <f t="shared" ref="E131:K131" si="13">IF(E129&lt;0,E129,0)</f>
        <v>0</v>
      </c>
      <c r="F131" s="17">
        <f t="shared" si="13"/>
        <v>0</v>
      </c>
      <c r="G131" s="17">
        <f t="shared" si="13"/>
        <v>0</v>
      </c>
      <c r="H131" s="17">
        <f t="shared" si="13"/>
        <v>0</v>
      </c>
      <c r="I131" s="17">
        <f t="shared" si="13"/>
        <v>0</v>
      </c>
      <c r="J131" s="17">
        <f t="shared" si="13"/>
        <v>0</v>
      </c>
      <c r="K131" s="17">
        <f t="shared" si="13"/>
        <v>0</v>
      </c>
    </row>
    <row r="132" spans="1:11" ht="15" x14ac:dyDescent="0.35">
      <c r="A132" s="54" t="s">
        <v>211</v>
      </c>
      <c r="B132" s="54"/>
      <c r="C132" s="9">
        <v>28</v>
      </c>
      <c r="D132" s="9">
        <f>D31+D87+D93+D95+D108+D110+D112+D124+D126</f>
        <v>0</v>
      </c>
      <c r="E132" s="9">
        <f t="shared" ref="E132:K132" si="14">E31+E87+E93+E95+E108+E110+E112+E124+E126</f>
        <v>1000</v>
      </c>
      <c r="F132" s="9">
        <f t="shared" si="14"/>
        <v>1000</v>
      </c>
      <c r="G132" s="9">
        <f t="shared" si="14"/>
        <v>1000</v>
      </c>
      <c r="H132" s="9">
        <f t="shared" si="14"/>
        <v>0</v>
      </c>
      <c r="I132" s="9">
        <f t="shared" si="14"/>
        <v>0</v>
      </c>
      <c r="J132" s="9">
        <f t="shared" si="14"/>
        <v>0</v>
      </c>
      <c r="K132" s="9">
        <f t="shared" si="14"/>
        <v>1000</v>
      </c>
    </row>
    <row r="133" spans="1:11" ht="15" x14ac:dyDescent="0.35">
      <c r="A133" s="54" t="s">
        <v>212</v>
      </c>
      <c r="B133" s="54"/>
      <c r="C133" s="9">
        <v>29</v>
      </c>
      <c r="D133" s="9">
        <f>D37+D48+D79+D97+D109+D111+D116+D122+D125+D127+D128</f>
        <v>0</v>
      </c>
      <c r="E133" s="9">
        <f t="shared" ref="E133:K133" si="15">E37+E48+E79+E97+E109+E111+E116+E122+E125+E127+E128</f>
        <v>1000</v>
      </c>
      <c r="F133" s="9">
        <f t="shared" si="15"/>
        <v>1000</v>
      </c>
      <c r="G133" s="9">
        <f t="shared" si="15"/>
        <v>1000</v>
      </c>
      <c r="H133" s="9">
        <f t="shared" si="15"/>
        <v>0</v>
      </c>
      <c r="I133" s="9">
        <f t="shared" si="15"/>
        <v>0</v>
      </c>
      <c r="J133" s="9">
        <f t="shared" si="15"/>
        <v>0</v>
      </c>
      <c r="K133" s="9">
        <f t="shared" si="15"/>
        <v>1000</v>
      </c>
    </row>
    <row r="134" spans="1:11" ht="15" x14ac:dyDescent="0.35">
      <c r="A134" s="49" t="s">
        <v>213</v>
      </c>
      <c r="B134" s="50"/>
      <c r="C134" s="50"/>
      <c r="D134" s="50"/>
      <c r="E134" s="50"/>
      <c r="F134" s="50"/>
      <c r="G134" s="50"/>
      <c r="H134" s="50"/>
      <c r="I134" s="50"/>
      <c r="J134" s="50"/>
      <c r="K134" s="51"/>
    </row>
    <row r="135" spans="1:11" ht="15.5" x14ac:dyDescent="0.35">
      <c r="A135" s="47" t="s">
        <v>214</v>
      </c>
      <c r="B135" s="47"/>
      <c r="C135" s="9">
        <v>30</v>
      </c>
      <c r="D135" s="10"/>
      <c r="E135" s="10"/>
      <c r="F135" s="10"/>
      <c r="G135" s="10"/>
      <c r="H135" s="10"/>
      <c r="I135" s="10"/>
      <c r="J135" s="10"/>
      <c r="K135" s="11"/>
    </row>
    <row r="136" spans="1:11" ht="15.5" x14ac:dyDescent="0.35">
      <c r="A136" s="45" t="s">
        <v>215</v>
      </c>
      <c r="B136" s="45"/>
      <c r="C136" s="12" t="s">
        <v>216</v>
      </c>
      <c r="D136" s="10"/>
      <c r="E136" s="10"/>
      <c r="F136" s="10"/>
      <c r="G136" s="10"/>
      <c r="H136" s="10"/>
      <c r="I136" s="10"/>
      <c r="J136" s="10"/>
      <c r="K136" s="11"/>
    </row>
    <row r="137" spans="1:11" ht="15.5" x14ac:dyDescent="0.35">
      <c r="A137" s="47" t="s">
        <v>217</v>
      </c>
      <c r="B137" s="47"/>
      <c r="C137" s="9">
        <v>31</v>
      </c>
      <c r="D137" s="13"/>
      <c r="E137" s="13"/>
      <c r="F137" s="13"/>
      <c r="G137" s="13"/>
      <c r="H137" s="13"/>
      <c r="I137" s="13"/>
      <c r="J137" s="13"/>
      <c r="K137" s="18"/>
    </row>
    <row r="138" spans="1:11" ht="15" x14ac:dyDescent="0.35">
      <c r="A138" s="47" t="s">
        <v>218</v>
      </c>
      <c r="B138" s="47"/>
      <c r="C138" s="9">
        <v>32</v>
      </c>
      <c r="D138" s="9">
        <f>SUM(D139:D142)</f>
        <v>0</v>
      </c>
      <c r="E138" s="9">
        <f t="shared" ref="E138:K138" si="16">SUM(E139:E142)</f>
        <v>0</v>
      </c>
      <c r="F138" s="9">
        <f t="shared" si="16"/>
        <v>0</v>
      </c>
      <c r="G138" s="9">
        <f t="shared" si="16"/>
        <v>0</v>
      </c>
      <c r="H138" s="9">
        <f t="shared" si="16"/>
        <v>0</v>
      </c>
      <c r="I138" s="9">
        <f t="shared" si="16"/>
        <v>0</v>
      </c>
      <c r="J138" s="9">
        <f t="shared" si="16"/>
        <v>0</v>
      </c>
      <c r="K138" s="9">
        <f t="shared" si="16"/>
        <v>0</v>
      </c>
    </row>
    <row r="139" spans="1:11" ht="15.5" x14ac:dyDescent="0.35">
      <c r="A139" s="45" t="s">
        <v>219</v>
      </c>
      <c r="B139" s="45"/>
      <c r="C139" s="19" t="s">
        <v>220</v>
      </c>
      <c r="D139" s="10"/>
      <c r="E139" s="10"/>
      <c r="F139" s="10"/>
      <c r="G139" s="10"/>
      <c r="H139" s="10"/>
      <c r="I139" s="10"/>
      <c r="J139" s="10"/>
      <c r="K139" s="11"/>
    </row>
    <row r="140" spans="1:11" ht="15.5" x14ac:dyDescent="0.35">
      <c r="A140" s="45" t="s">
        <v>221</v>
      </c>
      <c r="B140" s="45"/>
      <c r="C140" s="19" t="s">
        <v>222</v>
      </c>
      <c r="D140" s="10"/>
      <c r="E140" s="10"/>
      <c r="F140" s="10"/>
      <c r="G140" s="10"/>
      <c r="H140" s="10"/>
      <c r="I140" s="10"/>
      <c r="J140" s="10"/>
      <c r="K140" s="11"/>
    </row>
    <row r="141" spans="1:11" ht="15.5" x14ac:dyDescent="0.35">
      <c r="A141" s="45" t="s">
        <v>223</v>
      </c>
      <c r="B141" s="45"/>
      <c r="C141" s="19" t="s">
        <v>224</v>
      </c>
      <c r="D141" s="10"/>
      <c r="E141" s="10"/>
      <c r="F141" s="10"/>
      <c r="G141" s="10"/>
      <c r="H141" s="10"/>
      <c r="I141" s="10"/>
      <c r="J141" s="10"/>
      <c r="K141" s="11"/>
    </row>
    <row r="142" spans="1:11" ht="15.5" x14ac:dyDescent="0.35">
      <c r="A142" s="45" t="s">
        <v>225</v>
      </c>
      <c r="B142" s="45"/>
      <c r="C142" s="19" t="s">
        <v>226</v>
      </c>
      <c r="D142" s="10"/>
      <c r="E142" s="10"/>
      <c r="F142" s="10"/>
      <c r="G142" s="10"/>
      <c r="H142" s="10"/>
      <c r="I142" s="10"/>
      <c r="J142" s="10"/>
      <c r="K142" s="11"/>
    </row>
    <row r="143" spans="1:11" ht="15" x14ac:dyDescent="0.35">
      <c r="A143" s="47" t="s">
        <v>227</v>
      </c>
      <c r="B143" s="47"/>
      <c r="C143" s="9">
        <v>33</v>
      </c>
      <c r="D143" s="13">
        <f>D137+D129-D135-D138</f>
        <v>0</v>
      </c>
      <c r="E143" s="13">
        <f t="shared" ref="E143:K143" si="17">E137+E129-E135-E138</f>
        <v>0</v>
      </c>
      <c r="F143" s="13">
        <f t="shared" si="17"/>
        <v>0</v>
      </c>
      <c r="G143" s="13">
        <f t="shared" si="17"/>
        <v>0</v>
      </c>
      <c r="H143" s="13">
        <f t="shared" si="17"/>
        <v>0</v>
      </c>
      <c r="I143" s="13">
        <f t="shared" si="17"/>
        <v>0</v>
      </c>
      <c r="J143" s="13">
        <f t="shared" si="17"/>
        <v>0</v>
      </c>
      <c r="K143" s="13">
        <f t="shared" si="17"/>
        <v>0</v>
      </c>
    </row>
    <row r="144" spans="1:11" ht="15" x14ac:dyDescent="0.35">
      <c r="A144" s="49" t="s">
        <v>228</v>
      </c>
      <c r="B144" s="50"/>
      <c r="C144" s="50"/>
      <c r="D144" s="50"/>
      <c r="E144" s="50"/>
      <c r="F144" s="50"/>
      <c r="G144" s="50"/>
      <c r="H144" s="50"/>
      <c r="I144" s="50"/>
      <c r="J144" s="50"/>
      <c r="K144" s="51"/>
    </row>
    <row r="145" spans="1:11" ht="15" x14ac:dyDescent="0.35">
      <c r="A145" s="47" t="s">
        <v>229</v>
      </c>
      <c r="B145" s="47"/>
      <c r="C145" s="9">
        <v>34</v>
      </c>
      <c r="D145" s="9">
        <f>SUM(D146:D151)</f>
        <v>0</v>
      </c>
      <c r="E145" s="9">
        <f t="shared" ref="E145:K145" si="18">SUM(E146:E151)</f>
        <v>0</v>
      </c>
      <c r="F145" s="9">
        <f t="shared" si="18"/>
        <v>0</v>
      </c>
      <c r="G145" s="9">
        <f t="shared" si="18"/>
        <v>0</v>
      </c>
      <c r="H145" s="9">
        <f t="shared" si="18"/>
        <v>0</v>
      </c>
      <c r="I145" s="9">
        <f t="shared" si="18"/>
        <v>0</v>
      </c>
      <c r="J145" s="9">
        <f t="shared" si="18"/>
        <v>0</v>
      </c>
      <c r="K145" s="9">
        <f t="shared" si="18"/>
        <v>0</v>
      </c>
    </row>
    <row r="146" spans="1:11" ht="15.5" x14ac:dyDescent="0.35">
      <c r="A146" s="45" t="s">
        <v>230</v>
      </c>
      <c r="B146" s="45"/>
      <c r="C146" s="19" t="s">
        <v>231</v>
      </c>
      <c r="D146" s="10"/>
      <c r="E146" s="10"/>
      <c r="F146" s="10"/>
      <c r="G146" s="10"/>
      <c r="H146" s="10"/>
      <c r="I146" s="10"/>
      <c r="J146" s="10"/>
      <c r="K146" s="11"/>
    </row>
    <row r="147" spans="1:11" ht="15.5" x14ac:dyDescent="0.35">
      <c r="A147" s="45" t="s">
        <v>232</v>
      </c>
      <c r="B147" s="45"/>
      <c r="C147" s="19" t="s">
        <v>233</v>
      </c>
      <c r="D147" s="10"/>
      <c r="E147" s="10"/>
      <c r="F147" s="10"/>
      <c r="G147" s="10"/>
      <c r="H147" s="10"/>
      <c r="I147" s="10"/>
      <c r="J147" s="10"/>
      <c r="K147" s="11"/>
    </row>
    <row r="148" spans="1:11" ht="15.5" x14ac:dyDescent="0.35">
      <c r="A148" s="45" t="s">
        <v>234</v>
      </c>
      <c r="B148" s="45"/>
      <c r="C148" s="19" t="s">
        <v>235</v>
      </c>
      <c r="D148" s="20"/>
      <c r="E148" s="20"/>
      <c r="F148" s="20"/>
      <c r="G148" s="20"/>
      <c r="H148" s="20"/>
      <c r="I148" s="20"/>
      <c r="J148" s="20"/>
      <c r="K148" s="20"/>
    </row>
    <row r="149" spans="1:11" ht="15.5" x14ac:dyDescent="0.35">
      <c r="A149" s="45" t="s">
        <v>236</v>
      </c>
      <c r="B149" s="45"/>
      <c r="C149" s="19" t="s">
        <v>237</v>
      </c>
      <c r="D149" s="10"/>
      <c r="E149" s="10"/>
      <c r="F149" s="10"/>
      <c r="G149" s="10"/>
      <c r="H149" s="10"/>
      <c r="I149" s="10"/>
      <c r="J149" s="10"/>
      <c r="K149" s="11"/>
    </row>
    <row r="150" spans="1:11" ht="15.5" x14ac:dyDescent="0.35">
      <c r="A150" s="45" t="s">
        <v>238</v>
      </c>
      <c r="B150" s="45"/>
      <c r="C150" s="19" t="s">
        <v>239</v>
      </c>
      <c r="D150" s="10"/>
      <c r="E150" s="10"/>
      <c r="F150" s="10"/>
      <c r="G150" s="10"/>
      <c r="H150" s="10"/>
      <c r="I150" s="10"/>
      <c r="J150" s="10"/>
      <c r="K150" s="11"/>
    </row>
    <row r="151" spans="1:11" ht="15.5" x14ac:dyDescent="0.35">
      <c r="A151" s="45" t="s">
        <v>240</v>
      </c>
      <c r="B151" s="45"/>
      <c r="C151" s="19" t="s">
        <v>241</v>
      </c>
      <c r="D151" s="21"/>
      <c r="E151" s="21"/>
      <c r="F151" s="21"/>
      <c r="G151" s="21"/>
      <c r="H151" s="21"/>
      <c r="I151" s="21"/>
      <c r="J151" s="10"/>
      <c r="K151" s="11"/>
    </row>
    <row r="152" spans="1:11" ht="15" x14ac:dyDescent="0.35">
      <c r="A152" s="47" t="s">
        <v>242</v>
      </c>
      <c r="B152" s="47"/>
      <c r="C152" s="9">
        <v>35</v>
      </c>
      <c r="D152" s="9">
        <f>SUM(D153:D155)</f>
        <v>0</v>
      </c>
      <c r="E152" s="9">
        <f t="shared" ref="E152:K152" si="19">SUM(E153:E155)</f>
        <v>147.5</v>
      </c>
      <c r="F152" s="9">
        <f t="shared" si="19"/>
        <v>147.5</v>
      </c>
      <c r="G152" s="9">
        <f t="shared" si="19"/>
        <v>147.5</v>
      </c>
      <c r="H152" s="9">
        <f t="shared" si="19"/>
        <v>0</v>
      </c>
      <c r="I152" s="9">
        <f t="shared" si="19"/>
        <v>0</v>
      </c>
      <c r="J152" s="9">
        <f t="shared" si="19"/>
        <v>0</v>
      </c>
      <c r="K152" s="9">
        <f t="shared" si="19"/>
        <v>147.5</v>
      </c>
    </row>
    <row r="153" spans="1:11" ht="15.5" x14ac:dyDescent="0.35">
      <c r="A153" s="45" t="s">
        <v>420</v>
      </c>
      <c r="B153" s="45"/>
      <c r="C153" s="19" t="s">
        <v>243</v>
      </c>
      <c r="D153" s="10"/>
      <c r="E153" s="10">
        <v>147.5</v>
      </c>
      <c r="F153" s="10">
        <v>147.5</v>
      </c>
      <c r="G153" s="10">
        <v>147.5</v>
      </c>
      <c r="H153" s="10"/>
      <c r="I153" s="10"/>
      <c r="J153" s="10"/>
      <c r="K153" s="11">
        <v>147.5</v>
      </c>
    </row>
    <row r="154" spans="1:11" ht="15.5" x14ac:dyDescent="0.35">
      <c r="A154" s="45"/>
      <c r="B154" s="45"/>
      <c r="C154" s="19" t="s">
        <v>244</v>
      </c>
      <c r="D154" s="10"/>
      <c r="E154" s="10"/>
      <c r="F154" s="10"/>
      <c r="G154" s="10"/>
      <c r="H154" s="10"/>
      <c r="I154" s="10"/>
      <c r="J154" s="10"/>
      <c r="K154" s="11"/>
    </row>
    <row r="155" spans="1:11" ht="15.5" x14ac:dyDescent="0.35">
      <c r="A155" s="45"/>
      <c r="B155" s="45"/>
      <c r="C155" s="19" t="s">
        <v>245</v>
      </c>
      <c r="D155" s="10"/>
      <c r="E155" s="10"/>
      <c r="F155" s="10"/>
      <c r="G155" s="10"/>
      <c r="H155" s="10"/>
      <c r="I155" s="10"/>
      <c r="J155" s="10"/>
      <c r="K155" s="11"/>
    </row>
    <row r="156" spans="1:11" ht="15" x14ac:dyDescent="0.35">
      <c r="A156" s="47" t="s">
        <v>246</v>
      </c>
      <c r="B156" s="47"/>
      <c r="C156" s="9">
        <v>36</v>
      </c>
      <c r="D156" s="9">
        <f>SUM(D157:D158)</f>
        <v>0</v>
      </c>
      <c r="E156" s="9">
        <f t="shared" ref="E156:K156" si="20">SUM(E157:E158)</f>
        <v>192.60000000000002</v>
      </c>
      <c r="F156" s="9">
        <f t="shared" si="20"/>
        <v>192.60000000000002</v>
      </c>
      <c r="G156" s="9">
        <f t="shared" si="20"/>
        <v>192.60000000000002</v>
      </c>
      <c r="H156" s="9">
        <f t="shared" si="20"/>
        <v>0</v>
      </c>
      <c r="I156" s="9">
        <f t="shared" si="20"/>
        <v>0</v>
      </c>
      <c r="J156" s="9">
        <f t="shared" si="20"/>
        <v>0</v>
      </c>
      <c r="K156" s="9">
        <f t="shared" si="20"/>
        <v>192.60000000000002</v>
      </c>
    </row>
    <row r="157" spans="1:11" ht="15.5" x14ac:dyDescent="0.35">
      <c r="A157" s="45" t="s">
        <v>247</v>
      </c>
      <c r="B157" s="45"/>
      <c r="C157" s="19" t="s">
        <v>248</v>
      </c>
      <c r="D157" s="10"/>
      <c r="E157" s="10">
        <v>180.3</v>
      </c>
      <c r="F157" s="10">
        <v>180.3</v>
      </c>
      <c r="G157" s="10">
        <v>180.3</v>
      </c>
      <c r="H157" s="10"/>
      <c r="I157" s="10"/>
      <c r="J157" s="10"/>
      <c r="K157" s="11">
        <v>180.3</v>
      </c>
    </row>
    <row r="158" spans="1:11" ht="15.5" x14ac:dyDescent="0.35">
      <c r="A158" s="45" t="s">
        <v>249</v>
      </c>
      <c r="B158" s="45"/>
      <c r="C158" s="19" t="s">
        <v>250</v>
      </c>
      <c r="D158" s="10"/>
      <c r="E158" s="10">
        <v>12.3</v>
      </c>
      <c r="F158" s="10">
        <v>12.3</v>
      </c>
      <c r="G158" s="10">
        <v>12.3</v>
      </c>
      <c r="H158" s="10"/>
      <c r="I158" s="10"/>
      <c r="J158" s="10"/>
      <c r="K158" s="11">
        <v>12.3</v>
      </c>
    </row>
    <row r="159" spans="1:11" ht="15" x14ac:dyDescent="0.35">
      <c r="A159" s="47" t="s">
        <v>251</v>
      </c>
      <c r="B159" s="47"/>
      <c r="C159" s="9">
        <v>37</v>
      </c>
      <c r="D159" s="9">
        <f>D160+D163</f>
        <v>0</v>
      </c>
      <c r="E159" s="9">
        <f t="shared" ref="E159:K159" si="21">E160+E163</f>
        <v>0</v>
      </c>
      <c r="F159" s="9">
        <f t="shared" si="21"/>
        <v>0</v>
      </c>
      <c r="G159" s="9">
        <f t="shared" si="21"/>
        <v>0</v>
      </c>
      <c r="H159" s="9">
        <f t="shared" si="21"/>
        <v>0</v>
      </c>
      <c r="I159" s="9">
        <f t="shared" si="21"/>
        <v>0</v>
      </c>
      <c r="J159" s="9">
        <f t="shared" si="21"/>
        <v>0</v>
      </c>
      <c r="K159" s="9">
        <f t="shared" si="21"/>
        <v>0</v>
      </c>
    </row>
    <row r="160" spans="1:11" ht="15.5" x14ac:dyDescent="0.35">
      <c r="A160" s="52" t="s">
        <v>252</v>
      </c>
      <c r="B160" s="52"/>
      <c r="C160" s="22" t="s">
        <v>253</v>
      </c>
      <c r="D160" s="21">
        <f>SUM(D161:D162)</f>
        <v>0</v>
      </c>
      <c r="E160" s="21">
        <f t="shared" ref="E160:K160" si="22">SUM(E161:E162)</f>
        <v>0</v>
      </c>
      <c r="F160" s="21">
        <f t="shared" si="22"/>
        <v>0</v>
      </c>
      <c r="G160" s="21">
        <f t="shared" si="22"/>
        <v>0</v>
      </c>
      <c r="H160" s="21">
        <f t="shared" si="22"/>
        <v>0</v>
      </c>
      <c r="I160" s="21">
        <f t="shared" si="22"/>
        <v>0</v>
      </c>
      <c r="J160" s="21">
        <f t="shared" si="22"/>
        <v>0</v>
      </c>
      <c r="K160" s="21">
        <f t="shared" si="22"/>
        <v>0</v>
      </c>
    </row>
    <row r="161" spans="1:11" ht="15.5" x14ac:dyDescent="0.35">
      <c r="A161" s="45" t="s">
        <v>254</v>
      </c>
      <c r="B161" s="45"/>
      <c r="C161" s="19" t="s">
        <v>255</v>
      </c>
      <c r="D161" s="10"/>
      <c r="E161" s="10"/>
      <c r="F161" s="10"/>
      <c r="G161" s="10"/>
      <c r="H161" s="10"/>
      <c r="I161" s="10"/>
      <c r="J161" s="10"/>
      <c r="K161" s="11"/>
    </row>
    <row r="162" spans="1:11" ht="15.5" x14ac:dyDescent="0.35">
      <c r="A162" s="45" t="s">
        <v>256</v>
      </c>
      <c r="B162" s="45"/>
      <c r="C162" s="19" t="s">
        <v>257</v>
      </c>
      <c r="D162" s="10"/>
      <c r="E162" s="10"/>
      <c r="F162" s="10"/>
      <c r="G162" s="10"/>
      <c r="H162" s="10"/>
      <c r="I162" s="10"/>
      <c r="J162" s="10"/>
      <c r="K162" s="11"/>
    </row>
    <row r="163" spans="1:11" ht="15.5" x14ac:dyDescent="0.35">
      <c r="A163" s="52" t="s">
        <v>258</v>
      </c>
      <c r="B163" s="52"/>
      <c r="C163" s="22" t="s">
        <v>259</v>
      </c>
      <c r="D163" s="21">
        <f>SUM(D164:D165)</f>
        <v>0</v>
      </c>
      <c r="E163" s="21">
        <f t="shared" ref="E163:K163" si="23">SUM(E164:E165)</f>
        <v>0</v>
      </c>
      <c r="F163" s="21">
        <f t="shared" si="23"/>
        <v>0</v>
      </c>
      <c r="G163" s="21">
        <f t="shared" si="23"/>
        <v>0</v>
      </c>
      <c r="H163" s="21">
        <f t="shared" si="23"/>
        <v>0</v>
      </c>
      <c r="I163" s="21">
        <f t="shared" si="23"/>
        <v>0</v>
      </c>
      <c r="J163" s="21">
        <f t="shared" si="23"/>
        <v>0</v>
      </c>
      <c r="K163" s="21">
        <f t="shared" si="23"/>
        <v>0</v>
      </c>
    </row>
    <row r="164" spans="1:11" ht="15.5" x14ac:dyDescent="0.35">
      <c r="A164" s="45" t="s">
        <v>254</v>
      </c>
      <c r="B164" s="45"/>
      <c r="C164" s="19" t="s">
        <v>260</v>
      </c>
      <c r="D164" s="10"/>
      <c r="E164" s="10"/>
      <c r="F164" s="10"/>
      <c r="G164" s="10"/>
      <c r="H164" s="10"/>
      <c r="I164" s="10"/>
      <c r="J164" s="10"/>
      <c r="K164" s="11"/>
    </row>
    <row r="165" spans="1:11" ht="15.5" x14ac:dyDescent="0.35">
      <c r="A165" s="45" t="s">
        <v>256</v>
      </c>
      <c r="B165" s="45"/>
      <c r="C165" s="19" t="s">
        <v>261</v>
      </c>
      <c r="D165" s="10"/>
      <c r="E165" s="10"/>
      <c r="F165" s="10"/>
      <c r="G165" s="10"/>
      <c r="H165" s="10"/>
      <c r="I165" s="10"/>
      <c r="J165" s="10"/>
      <c r="K165" s="11"/>
    </row>
    <row r="166" spans="1:11" ht="15" x14ac:dyDescent="0.35">
      <c r="A166" s="47" t="s">
        <v>262</v>
      </c>
      <c r="B166" s="47"/>
      <c r="C166" s="9">
        <v>38</v>
      </c>
      <c r="D166" s="9">
        <f>D159+D156+D152+D145</f>
        <v>0</v>
      </c>
      <c r="E166" s="9">
        <f t="shared" ref="E166:K166" si="24">E159+E156+E152+E145</f>
        <v>340.1</v>
      </c>
      <c r="F166" s="9">
        <f t="shared" si="24"/>
        <v>340.1</v>
      </c>
      <c r="G166" s="9">
        <f t="shared" si="24"/>
        <v>340.1</v>
      </c>
      <c r="H166" s="9">
        <f t="shared" si="24"/>
        <v>0</v>
      </c>
      <c r="I166" s="9">
        <f t="shared" si="24"/>
        <v>0</v>
      </c>
      <c r="J166" s="9">
        <f t="shared" si="24"/>
        <v>0</v>
      </c>
      <c r="K166" s="9">
        <f t="shared" si="24"/>
        <v>340.1</v>
      </c>
    </row>
    <row r="167" spans="1:11" ht="15" x14ac:dyDescent="0.35">
      <c r="A167" s="49" t="s">
        <v>263</v>
      </c>
      <c r="B167" s="50"/>
      <c r="C167" s="50"/>
      <c r="D167" s="50"/>
      <c r="E167" s="50"/>
      <c r="F167" s="50"/>
      <c r="G167" s="50"/>
      <c r="H167" s="50"/>
      <c r="I167" s="50"/>
      <c r="J167" s="50"/>
      <c r="K167" s="51"/>
    </row>
    <row r="168" spans="1:11" ht="15.5" x14ac:dyDescent="0.35">
      <c r="A168" s="45" t="s">
        <v>264</v>
      </c>
      <c r="B168" s="45"/>
      <c r="C168" s="9">
        <v>39</v>
      </c>
      <c r="D168" s="21"/>
      <c r="E168" s="21"/>
      <c r="F168" s="21"/>
      <c r="G168" s="21"/>
      <c r="H168" s="21"/>
      <c r="I168" s="21"/>
      <c r="J168" s="21"/>
      <c r="K168" s="21"/>
    </row>
    <row r="169" spans="1:11" ht="15.5" x14ac:dyDescent="0.35">
      <c r="A169" s="45" t="s">
        <v>265</v>
      </c>
      <c r="B169" s="45"/>
      <c r="C169" s="9">
        <v>40</v>
      </c>
      <c r="D169" s="20"/>
      <c r="E169" s="20">
        <v>1000</v>
      </c>
      <c r="F169" s="20">
        <v>1000</v>
      </c>
      <c r="G169" s="20">
        <v>1000</v>
      </c>
      <c r="H169" s="20"/>
      <c r="I169" s="20"/>
      <c r="J169" s="20"/>
      <c r="K169" s="20">
        <v>1000</v>
      </c>
    </row>
    <row r="170" spans="1:11" ht="15.5" x14ac:dyDescent="0.35">
      <c r="A170" s="45" t="s">
        <v>266</v>
      </c>
      <c r="B170" s="45"/>
      <c r="C170" s="19" t="s">
        <v>267</v>
      </c>
      <c r="D170" s="10"/>
      <c r="E170" s="10">
        <v>1000</v>
      </c>
      <c r="F170" s="10">
        <v>1000</v>
      </c>
      <c r="G170" s="10">
        <v>1000</v>
      </c>
      <c r="H170" s="10"/>
      <c r="I170" s="10"/>
      <c r="J170" s="10"/>
      <c r="K170" s="10">
        <v>1000</v>
      </c>
    </row>
    <row r="171" spans="1:11" ht="15.5" x14ac:dyDescent="0.35">
      <c r="A171" s="45" t="s">
        <v>268</v>
      </c>
      <c r="B171" s="45"/>
      <c r="C171" s="9">
        <v>41</v>
      </c>
      <c r="D171" s="20"/>
      <c r="E171" s="20"/>
      <c r="F171" s="20"/>
      <c r="G171" s="20"/>
      <c r="H171" s="20"/>
      <c r="I171" s="20"/>
      <c r="J171" s="20"/>
      <c r="K171" s="20"/>
    </row>
    <row r="172" spans="1:11" ht="15.5" x14ac:dyDescent="0.35">
      <c r="A172" s="45" t="s">
        <v>269</v>
      </c>
      <c r="B172" s="45"/>
      <c r="C172" s="9">
        <v>42</v>
      </c>
      <c r="D172" s="20"/>
      <c r="E172" s="20"/>
      <c r="F172" s="20"/>
      <c r="G172" s="20"/>
      <c r="H172" s="20"/>
      <c r="I172" s="20"/>
      <c r="J172" s="20"/>
      <c r="K172" s="20"/>
    </row>
    <row r="173" spans="1:11" ht="32.5" customHeight="1" x14ac:dyDescent="0.35">
      <c r="A173" s="45" t="s">
        <v>270</v>
      </c>
      <c r="B173" s="45"/>
      <c r="C173" s="9">
        <v>43</v>
      </c>
      <c r="D173" s="13">
        <f>D169+D171+D172</f>
        <v>0</v>
      </c>
      <c r="E173" s="13"/>
      <c r="F173" s="13"/>
      <c r="G173" s="13"/>
      <c r="H173" s="13">
        <f t="shared" ref="F173:K173" si="25">H169+H171+H172</f>
        <v>0</v>
      </c>
      <c r="I173" s="13">
        <f t="shared" si="25"/>
        <v>0</v>
      </c>
      <c r="J173" s="13">
        <f t="shared" si="25"/>
        <v>0</v>
      </c>
      <c r="K173" s="13"/>
    </row>
    <row r="174" spans="1:11" ht="60.5" customHeight="1" x14ac:dyDescent="0.35">
      <c r="A174" s="45" t="s">
        <v>271</v>
      </c>
      <c r="B174" s="45"/>
      <c r="C174" s="9">
        <v>44</v>
      </c>
      <c r="D174" s="13">
        <f>D175-D176</f>
        <v>0</v>
      </c>
      <c r="E174" s="13">
        <f t="shared" ref="E174:K174" si="26">E175-E176</f>
        <v>0</v>
      </c>
      <c r="F174" s="13">
        <f t="shared" si="26"/>
        <v>0</v>
      </c>
      <c r="G174" s="13">
        <f t="shared" si="26"/>
        <v>0</v>
      </c>
      <c r="H174" s="13">
        <f t="shared" si="26"/>
        <v>0</v>
      </c>
      <c r="I174" s="13">
        <f t="shared" si="26"/>
        <v>0</v>
      </c>
      <c r="J174" s="13">
        <f t="shared" si="26"/>
        <v>0</v>
      </c>
      <c r="K174" s="13">
        <f t="shared" si="26"/>
        <v>0</v>
      </c>
    </row>
    <row r="175" spans="1:11" ht="15.5" x14ac:dyDescent="0.35">
      <c r="A175" s="45" t="s">
        <v>272</v>
      </c>
      <c r="B175" s="45"/>
      <c r="C175" s="19" t="s">
        <v>273</v>
      </c>
      <c r="D175" s="10"/>
      <c r="E175" s="10"/>
      <c r="F175" s="10"/>
      <c r="G175" s="10"/>
      <c r="H175" s="10"/>
      <c r="I175" s="10"/>
      <c r="J175" s="10"/>
      <c r="K175" s="10"/>
    </row>
    <row r="176" spans="1:11" ht="15.5" x14ac:dyDescent="0.35">
      <c r="A176" s="45" t="s">
        <v>274</v>
      </c>
      <c r="B176" s="45"/>
      <c r="C176" s="19" t="s">
        <v>275</v>
      </c>
      <c r="D176" s="20">
        <f t="shared" ref="D176:K176" si="27">SUM(D177:D178)</f>
        <v>0</v>
      </c>
      <c r="E176" s="20">
        <f t="shared" si="27"/>
        <v>0</v>
      </c>
      <c r="F176" s="20">
        <f t="shared" si="27"/>
        <v>0</v>
      </c>
      <c r="G176" s="20">
        <f t="shared" si="27"/>
        <v>0</v>
      </c>
      <c r="H176" s="20">
        <f t="shared" si="27"/>
        <v>0</v>
      </c>
      <c r="I176" s="20">
        <f t="shared" si="27"/>
        <v>0</v>
      </c>
      <c r="J176" s="20">
        <f t="shared" si="27"/>
        <v>0</v>
      </c>
      <c r="K176" s="20">
        <f t="shared" si="27"/>
        <v>0</v>
      </c>
    </row>
    <row r="177" spans="1:11" ht="15.5" x14ac:dyDescent="0.35">
      <c r="A177" s="45" t="s">
        <v>276</v>
      </c>
      <c r="B177" s="45"/>
      <c r="C177" s="19" t="s">
        <v>277</v>
      </c>
      <c r="D177" s="20"/>
      <c r="E177" s="20"/>
      <c r="F177" s="20"/>
      <c r="G177" s="20"/>
      <c r="H177" s="20"/>
      <c r="I177" s="20"/>
      <c r="J177" s="20"/>
      <c r="K177" s="20"/>
    </row>
    <row r="178" spans="1:11" ht="15.5" x14ac:dyDescent="0.35">
      <c r="A178" s="45" t="s">
        <v>278</v>
      </c>
      <c r="B178" s="45"/>
      <c r="C178" s="19" t="s">
        <v>279</v>
      </c>
      <c r="D178" s="20"/>
      <c r="E178" s="20"/>
      <c r="F178" s="20"/>
      <c r="G178" s="20"/>
      <c r="H178" s="20"/>
      <c r="I178" s="20"/>
      <c r="J178" s="20"/>
      <c r="K178" s="20"/>
    </row>
    <row r="179" spans="1:11" ht="15.5" x14ac:dyDescent="0.35">
      <c r="A179" s="45" t="s">
        <v>280</v>
      </c>
      <c r="B179" s="45"/>
      <c r="C179" s="9">
        <v>45</v>
      </c>
      <c r="D179" s="20"/>
      <c r="E179" s="20"/>
      <c r="F179" s="20"/>
      <c r="G179" s="20"/>
      <c r="H179" s="20"/>
      <c r="I179" s="20"/>
      <c r="J179" s="20"/>
      <c r="K179" s="20"/>
    </row>
    <row r="180" spans="1:11" ht="15.5" x14ac:dyDescent="0.35">
      <c r="A180" s="45" t="s">
        <v>281</v>
      </c>
      <c r="B180" s="45"/>
      <c r="C180" s="9">
        <v>46</v>
      </c>
      <c r="D180" s="13">
        <f>D168+D173+D179</f>
        <v>0</v>
      </c>
      <c r="E180" s="13">
        <f t="shared" ref="E180:K180" si="28">E168+E173+E179</f>
        <v>0</v>
      </c>
      <c r="F180" s="13">
        <f t="shared" si="28"/>
        <v>0</v>
      </c>
      <c r="G180" s="13">
        <f t="shared" si="28"/>
        <v>0</v>
      </c>
      <c r="H180" s="13">
        <f t="shared" si="28"/>
        <v>0</v>
      </c>
      <c r="I180" s="13">
        <f t="shared" si="28"/>
        <v>0</v>
      </c>
      <c r="J180" s="13">
        <f t="shared" si="28"/>
        <v>0</v>
      </c>
      <c r="K180" s="13">
        <f t="shared" si="28"/>
        <v>0</v>
      </c>
    </row>
    <row r="181" spans="1:11" ht="15" x14ac:dyDescent="0.35">
      <c r="A181" s="49" t="s">
        <v>282</v>
      </c>
      <c r="B181" s="50"/>
      <c r="C181" s="50"/>
      <c r="D181" s="50"/>
      <c r="E181" s="50"/>
      <c r="F181" s="50"/>
      <c r="G181" s="50"/>
      <c r="H181" s="50"/>
      <c r="I181" s="50"/>
      <c r="J181" s="50"/>
      <c r="K181" s="51"/>
    </row>
    <row r="182" spans="1:11" ht="15.5" x14ac:dyDescent="0.35">
      <c r="A182" s="45" t="s">
        <v>283</v>
      </c>
      <c r="B182" s="45"/>
      <c r="C182" s="10">
        <v>47</v>
      </c>
      <c r="D182" s="10"/>
      <c r="E182" s="10"/>
      <c r="F182" s="10"/>
      <c r="G182" s="10"/>
      <c r="H182" s="10"/>
      <c r="I182" s="10"/>
      <c r="J182" s="10"/>
      <c r="K182" s="11"/>
    </row>
    <row r="183" spans="1:11" ht="15.5" x14ac:dyDescent="0.35">
      <c r="A183" s="53" t="s">
        <v>284</v>
      </c>
      <c r="B183" s="53"/>
      <c r="C183" s="23" t="s">
        <v>285</v>
      </c>
      <c r="D183" s="24"/>
      <c r="E183" s="24"/>
      <c r="F183" s="24"/>
      <c r="G183" s="24"/>
      <c r="H183" s="24"/>
      <c r="I183" s="24"/>
      <c r="J183" s="24"/>
      <c r="K183" s="25"/>
    </row>
    <row r="184" spans="1:11" ht="15.5" x14ac:dyDescent="0.35">
      <c r="A184" s="53" t="s">
        <v>286</v>
      </c>
      <c r="B184" s="53"/>
      <c r="C184" s="23" t="s">
        <v>287</v>
      </c>
      <c r="D184" s="24"/>
      <c r="E184" s="24"/>
      <c r="F184" s="24"/>
      <c r="G184" s="24"/>
      <c r="H184" s="24"/>
      <c r="I184" s="24"/>
      <c r="J184" s="24"/>
      <c r="K184" s="25"/>
    </row>
    <row r="185" spans="1:11" ht="15.5" x14ac:dyDescent="0.35">
      <c r="A185" s="45" t="s">
        <v>288</v>
      </c>
      <c r="B185" s="45"/>
      <c r="C185" s="10">
        <v>48</v>
      </c>
      <c r="D185" s="10"/>
      <c r="E185" s="10">
        <v>819.7</v>
      </c>
      <c r="F185" s="10">
        <v>819.7</v>
      </c>
      <c r="G185" s="10">
        <v>819.7</v>
      </c>
      <c r="H185" s="10"/>
      <c r="I185" s="10"/>
      <c r="J185" s="10"/>
      <c r="K185" s="11">
        <v>819.7</v>
      </c>
    </row>
    <row r="186" spans="1:11" ht="15.5" x14ac:dyDescent="0.35">
      <c r="A186" s="45" t="s">
        <v>289</v>
      </c>
      <c r="B186" s="45"/>
      <c r="C186" s="10">
        <v>49</v>
      </c>
      <c r="D186" s="10"/>
      <c r="E186" s="10">
        <v>180.3</v>
      </c>
      <c r="F186" s="10">
        <v>180.3</v>
      </c>
      <c r="G186" s="10">
        <v>180.3</v>
      </c>
      <c r="H186" s="10"/>
      <c r="I186" s="10"/>
      <c r="J186" s="10"/>
      <c r="K186" s="11">
        <v>180.3</v>
      </c>
    </row>
    <row r="187" spans="1:11" ht="15.5" x14ac:dyDescent="0.35">
      <c r="A187" s="45" t="s">
        <v>290</v>
      </c>
      <c r="B187" s="45"/>
      <c r="C187" s="10">
        <v>50</v>
      </c>
      <c r="D187" s="10"/>
      <c r="E187" s="10"/>
      <c r="F187" s="10"/>
      <c r="G187" s="10"/>
      <c r="H187" s="10"/>
      <c r="I187" s="10"/>
      <c r="J187" s="10"/>
      <c r="K187" s="11"/>
    </row>
    <row r="188" spans="1:11" ht="15.5" x14ac:dyDescent="0.35">
      <c r="A188" s="45" t="s">
        <v>291</v>
      </c>
      <c r="B188" s="45"/>
      <c r="C188" s="10">
        <v>51</v>
      </c>
      <c r="D188" s="10"/>
      <c r="E188" s="10"/>
      <c r="F188" s="10"/>
      <c r="G188" s="10"/>
      <c r="H188" s="10"/>
      <c r="I188" s="10"/>
      <c r="J188" s="10"/>
      <c r="K188" s="11"/>
    </row>
    <row r="189" spans="1:11" ht="15" x14ac:dyDescent="0.35">
      <c r="A189" s="47" t="s">
        <v>292</v>
      </c>
      <c r="B189" s="47"/>
      <c r="C189" s="9">
        <v>52</v>
      </c>
      <c r="D189" s="9">
        <f>SUM(D185:D188)+D182</f>
        <v>0</v>
      </c>
      <c r="E189" s="9">
        <f t="shared" ref="E189:K189" si="29">SUM(E185:E188)+E182</f>
        <v>1000</v>
      </c>
      <c r="F189" s="9">
        <f t="shared" si="29"/>
        <v>1000</v>
      </c>
      <c r="G189" s="9">
        <f t="shared" si="29"/>
        <v>1000</v>
      </c>
      <c r="H189" s="9">
        <f t="shared" si="29"/>
        <v>0</v>
      </c>
      <c r="I189" s="9">
        <f t="shared" si="29"/>
        <v>0</v>
      </c>
      <c r="J189" s="9">
        <f t="shared" si="29"/>
        <v>0</v>
      </c>
      <c r="K189" s="9">
        <f t="shared" si="29"/>
        <v>1000</v>
      </c>
    </row>
    <row r="190" spans="1:11" ht="15" x14ac:dyDescent="0.35">
      <c r="A190" s="49" t="s">
        <v>293</v>
      </c>
      <c r="B190" s="50"/>
      <c r="C190" s="50"/>
      <c r="D190" s="50"/>
      <c r="E190" s="50"/>
      <c r="F190" s="50"/>
      <c r="G190" s="50"/>
      <c r="H190" s="50"/>
      <c r="I190" s="50"/>
      <c r="J190" s="50"/>
      <c r="K190" s="51"/>
    </row>
    <row r="191" spans="1:11" ht="15" x14ac:dyDescent="0.35">
      <c r="A191" s="47" t="s">
        <v>294</v>
      </c>
      <c r="B191" s="47"/>
      <c r="C191" s="9">
        <v>53</v>
      </c>
      <c r="D191" s="9">
        <f>SUM(D192:D198)</f>
        <v>0</v>
      </c>
      <c r="E191" s="9">
        <f t="shared" ref="E191:K191" si="30">SUM(E192:E198)</f>
        <v>0</v>
      </c>
      <c r="F191" s="9">
        <f t="shared" si="30"/>
        <v>0</v>
      </c>
      <c r="G191" s="9">
        <f t="shared" si="30"/>
        <v>0</v>
      </c>
      <c r="H191" s="9">
        <f t="shared" si="30"/>
        <v>0</v>
      </c>
      <c r="I191" s="9">
        <f t="shared" si="30"/>
        <v>0</v>
      </c>
      <c r="J191" s="9">
        <f t="shared" si="30"/>
        <v>0</v>
      </c>
      <c r="K191" s="9">
        <f t="shared" si="30"/>
        <v>0</v>
      </c>
    </row>
    <row r="192" spans="1:11" ht="15.5" x14ac:dyDescent="0.35">
      <c r="A192" s="45" t="s">
        <v>295</v>
      </c>
      <c r="B192" s="45"/>
      <c r="C192" s="19" t="s">
        <v>296</v>
      </c>
      <c r="D192" s="10"/>
      <c r="E192" s="10"/>
      <c r="F192" s="10"/>
      <c r="G192" s="10"/>
      <c r="H192" s="10"/>
      <c r="I192" s="10"/>
      <c r="J192" s="10"/>
      <c r="K192" s="11"/>
    </row>
    <row r="193" spans="1:11" ht="15.5" x14ac:dyDescent="0.35">
      <c r="A193" s="45" t="s">
        <v>297</v>
      </c>
      <c r="B193" s="45"/>
      <c r="C193" s="19" t="s">
        <v>298</v>
      </c>
      <c r="D193" s="10"/>
      <c r="E193" s="10"/>
      <c r="F193" s="10"/>
      <c r="G193" s="10"/>
      <c r="H193" s="10"/>
      <c r="I193" s="10"/>
      <c r="J193" s="10"/>
      <c r="K193" s="11"/>
    </row>
    <row r="194" spans="1:11" ht="15.5" x14ac:dyDescent="0.35">
      <c r="A194" s="45" t="s">
        <v>299</v>
      </c>
      <c r="B194" s="45"/>
      <c r="C194" s="19" t="s">
        <v>300</v>
      </c>
      <c r="D194" s="10"/>
      <c r="E194" s="10"/>
      <c r="F194" s="10"/>
      <c r="G194" s="10"/>
      <c r="H194" s="10"/>
      <c r="I194" s="10"/>
      <c r="J194" s="10"/>
      <c r="K194" s="11"/>
    </row>
    <row r="195" spans="1:11" ht="15.5" x14ac:dyDescent="0.35">
      <c r="A195" s="45" t="s">
        <v>301</v>
      </c>
      <c r="B195" s="45"/>
      <c r="C195" s="19" t="s">
        <v>302</v>
      </c>
      <c r="D195" s="10"/>
      <c r="E195" s="10"/>
      <c r="F195" s="10"/>
      <c r="G195" s="10"/>
      <c r="H195" s="10"/>
      <c r="I195" s="10"/>
      <c r="J195" s="10"/>
      <c r="K195" s="11"/>
    </row>
    <row r="196" spans="1:11" ht="15.5" x14ac:dyDescent="0.35">
      <c r="A196" s="45" t="s">
        <v>303</v>
      </c>
      <c r="B196" s="45"/>
      <c r="C196" s="19" t="s">
        <v>304</v>
      </c>
      <c r="D196" s="10"/>
      <c r="E196" s="10"/>
      <c r="F196" s="10"/>
      <c r="G196" s="10"/>
      <c r="H196" s="10"/>
      <c r="I196" s="10"/>
      <c r="J196" s="10"/>
      <c r="K196" s="11"/>
    </row>
    <row r="197" spans="1:11" ht="15.5" x14ac:dyDescent="0.35">
      <c r="A197" s="45" t="s">
        <v>305</v>
      </c>
      <c r="B197" s="45"/>
      <c r="C197" s="19" t="s">
        <v>306</v>
      </c>
      <c r="D197" s="10"/>
      <c r="E197" s="10"/>
      <c r="F197" s="10"/>
      <c r="G197" s="10"/>
      <c r="H197" s="10"/>
      <c r="I197" s="10"/>
      <c r="J197" s="10"/>
      <c r="K197" s="11"/>
    </row>
    <row r="198" spans="1:11" ht="15.5" x14ac:dyDescent="0.35">
      <c r="A198" s="45" t="s">
        <v>307</v>
      </c>
      <c r="B198" s="45"/>
      <c r="C198" s="19" t="s">
        <v>308</v>
      </c>
      <c r="D198" s="10"/>
      <c r="E198" s="10"/>
      <c r="F198" s="10"/>
      <c r="G198" s="10"/>
      <c r="H198" s="10"/>
      <c r="I198" s="10"/>
      <c r="J198" s="10"/>
      <c r="K198" s="11"/>
    </row>
    <row r="199" spans="1:11" ht="15" x14ac:dyDescent="0.35">
      <c r="A199" s="47" t="s">
        <v>309</v>
      </c>
      <c r="B199" s="47"/>
      <c r="C199" s="9">
        <v>54</v>
      </c>
      <c r="D199" s="9">
        <f>SUM(D200:D203)</f>
        <v>0</v>
      </c>
      <c r="E199" s="9">
        <f t="shared" ref="E199:K199" si="31">SUM(E200:E203)</f>
        <v>0</v>
      </c>
      <c r="F199" s="9">
        <f t="shared" si="31"/>
        <v>0</v>
      </c>
      <c r="G199" s="9">
        <f t="shared" si="31"/>
        <v>0</v>
      </c>
      <c r="H199" s="9">
        <f t="shared" si="31"/>
        <v>0</v>
      </c>
      <c r="I199" s="9">
        <f t="shared" si="31"/>
        <v>0</v>
      </c>
      <c r="J199" s="9">
        <f t="shared" si="31"/>
        <v>0</v>
      </c>
      <c r="K199" s="9">
        <f t="shared" si="31"/>
        <v>0</v>
      </c>
    </row>
    <row r="200" spans="1:11" ht="15.5" x14ac:dyDescent="0.35">
      <c r="A200" s="45" t="s">
        <v>310</v>
      </c>
      <c r="B200" s="45"/>
      <c r="C200" s="19" t="s">
        <v>311</v>
      </c>
      <c r="D200" s="10"/>
      <c r="E200" s="10"/>
      <c r="F200" s="10"/>
      <c r="G200" s="10"/>
      <c r="H200" s="10"/>
      <c r="I200" s="10"/>
      <c r="J200" s="10"/>
      <c r="K200" s="11"/>
    </row>
    <row r="201" spans="1:11" ht="15.5" x14ac:dyDescent="0.35">
      <c r="A201" s="45" t="s">
        <v>312</v>
      </c>
      <c r="B201" s="45"/>
      <c r="C201" s="19" t="s">
        <v>313</v>
      </c>
      <c r="D201" s="10"/>
      <c r="E201" s="10"/>
      <c r="F201" s="10"/>
      <c r="G201" s="10"/>
      <c r="H201" s="10"/>
      <c r="I201" s="10"/>
      <c r="J201" s="10"/>
      <c r="K201" s="11"/>
    </row>
    <row r="202" spans="1:11" ht="15.5" x14ac:dyDescent="0.35">
      <c r="A202" s="45" t="s">
        <v>314</v>
      </c>
      <c r="B202" s="45"/>
      <c r="C202" s="19" t="s">
        <v>315</v>
      </c>
      <c r="D202" s="10"/>
      <c r="E202" s="10"/>
      <c r="F202" s="10"/>
      <c r="G202" s="10"/>
      <c r="H202" s="10"/>
      <c r="I202" s="10"/>
      <c r="J202" s="10"/>
      <c r="K202" s="11"/>
    </row>
    <row r="203" spans="1:11" ht="15.5" x14ac:dyDescent="0.35">
      <c r="A203" s="45" t="s">
        <v>316</v>
      </c>
      <c r="B203" s="45"/>
      <c r="C203" s="19" t="s">
        <v>317</v>
      </c>
      <c r="D203" s="10"/>
      <c r="E203" s="10"/>
      <c r="F203" s="10"/>
      <c r="G203" s="10"/>
      <c r="H203" s="10"/>
      <c r="I203" s="10"/>
      <c r="J203" s="10"/>
      <c r="K203" s="11"/>
    </row>
    <row r="204" spans="1:11" ht="15" x14ac:dyDescent="0.35">
      <c r="A204" s="49" t="s">
        <v>318</v>
      </c>
      <c r="B204" s="50"/>
      <c r="C204" s="50"/>
      <c r="D204" s="50"/>
      <c r="E204" s="50"/>
      <c r="F204" s="50"/>
      <c r="G204" s="50"/>
      <c r="H204" s="50"/>
      <c r="I204" s="50"/>
      <c r="J204" s="50"/>
      <c r="K204" s="51"/>
    </row>
    <row r="205" spans="1:11" ht="15.5" x14ac:dyDescent="0.35">
      <c r="A205" s="47" t="s">
        <v>319</v>
      </c>
      <c r="B205" s="47"/>
      <c r="C205" s="9">
        <v>55</v>
      </c>
      <c r="D205" s="9"/>
      <c r="E205" s="9"/>
      <c r="F205" s="9"/>
      <c r="G205" s="9"/>
      <c r="H205" s="9"/>
      <c r="I205" s="9"/>
      <c r="J205" s="9"/>
      <c r="K205" s="26"/>
    </row>
    <row r="206" spans="1:11" ht="15.5" x14ac:dyDescent="0.35">
      <c r="A206" s="47" t="s">
        <v>320</v>
      </c>
      <c r="B206" s="47"/>
      <c r="C206" s="9">
        <v>56</v>
      </c>
      <c r="D206" s="9"/>
      <c r="E206" s="9"/>
      <c r="F206" s="9"/>
      <c r="G206" s="9"/>
      <c r="H206" s="9"/>
      <c r="I206" s="9"/>
      <c r="J206" s="9"/>
      <c r="K206" s="26"/>
    </row>
    <row r="207" spans="1:11" ht="15.5" x14ac:dyDescent="0.35">
      <c r="A207" s="45" t="s">
        <v>321</v>
      </c>
      <c r="B207" s="45"/>
      <c r="C207" s="19" t="s">
        <v>322</v>
      </c>
      <c r="D207" s="10"/>
      <c r="E207" s="10"/>
      <c r="F207" s="10"/>
      <c r="G207" s="10"/>
      <c r="H207" s="10"/>
      <c r="I207" s="10"/>
      <c r="J207" s="10"/>
      <c r="K207" s="11"/>
    </row>
    <row r="208" spans="1:11" ht="15.5" x14ac:dyDescent="0.35">
      <c r="A208" s="45" t="s">
        <v>323</v>
      </c>
      <c r="B208" s="45"/>
      <c r="C208" s="19" t="s">
        <v>324</v>
      </c>
      <c r="D208" s="10"/>
      <c r="E208" s="10"/>
      <c r="F208" s="10"/>
      <c r="G208" s="10"/>
      <c r="H208" s="10"/>
      <c r="I208" s="10"/>
      <c r="J208" s="10"/>
      <c r="K208" s="11"/>
    </row>
    <row r="209" spans="1:11" ht="15.5" x14ac:dyDescent="0.35">
      <c r="A209" s="45" t="s">
        <v>325</v>
      </c>
      <c r="B209" s="45"/>
      <c r="C209" s="19" t="s">
        <v>326</v>
      </c>
      <c r="D209" s="10"/>
      <c r="E209" s="10"/>
      <c r="F209" s="10"/>
      <c r="G209" s="10"/>
      <c r="H209" s="10"/>
      <c r="I209" s="10"/>
      <c r="J209" s="10"/>
      <c r="K209" s="11"/>
    </row>
    <row r="210" spans="1:11" ht="15.5" x14ac:dyDescent="0.35">
      <c r="A210" s="45" t="s">
        <v>327</v>
      </c>
      <c r="B210" s="45"/>
      <c r="C210" s="19" t="s">
        <v>328</v>
      </c>
      <c r="D210" s="10"/>
      <c r="E210" s="10"/>
      <c r="F210" s="10"/>
      <c r="G210" s="10"/>
      <c r="H210" s="10"/>
      <c r="I210" s="10"/>
      <c r="J210" s="10"/>
      <c r="K210" s="11"/>
    </row>
    <row r="211" spans="1:11" ht="15.5" x14ac:dyDescent="0.35">
      <c r="A211" s="45" t="s">
        <v>329</v>
      </c>
      <c r="B211" s="45"/>
      <c r="C211" s="19" t="s">
        <v>330</v>
      </c>
      <c r="D211" s="10"/>
      <c r="E211" s="10"/>
      <c r="F211" s="10"/>
      <c r="G211" s="10"/>
      <c r="H211" s="10"/>
      <c r="I211" s="10"/>
      <c r="J211" s="10"/>
      <c r="K211" s="11"/>
    </row>
    <row r="212" spans="1:11" ht="15.5" x14ac:dyDescent="0.35">
      <c r="A212" s="45" t="s">
        <v>331</v>
      </c>
      <c r="B212" s="45"/>
      <c r="C212" s="19" t="s">
        <v>332</v>
      </c>
      <c r="D212" s="10"/>
      <c r="E212" s="10"/>
      <c r="F212" s="10"/>
      <c r="G212" s="10"/>
      <c r="H212" s="10"/>
      <c r="I212" s="10"/>
      <c r="J212" s="10"/>
      <c r="K212" s="11"/>
    </row>
    <row r="213" spans="1:11" ht="15.5" x14ac:dyDescent="0.35">
      <c r="A213" s="47" t="s">
        <v>333</v>
      </c>
      <c r="B213" s="47"/>
      <c r="C213" s="19">
        <v>57</v>
      </c>
      <c r="D213" s="9"/>
      <c r="E213" s="9"/>
      <c r="F213" s="9"/>
      <c r="G213" s="9"/>
      <c r="H213" s="9"/>
      <c r="I213" s="9"/>
      <c r="J213" s="9"/>
      <c r="K213" s="26"/>
    </row>
    <row r="214" spans="1:11" ht="15.5" x14ac:dyDescent="0.35">
      <c r="A214" s="45" t="s">
        <v>334</v>
      </c>
      <c r="B214" s="45"/>
      <c r="C214" s="19" t="s">
        <v>335</v>
      </c>
      <c r="D214" s="10"/>
      <c r="E214" s="10"/>
      <c r="F214" s="10"/>
      <c r="G214" s="10"/>
      <c r="H214" s="10"/>
      <c r="I214" s="10"/>
      <c r="J214" s="10"/>
      <c r="K214" s="11"/>
    </row>
    <row r="215" spans="1:11" ht="15.5" x14ac:dyDescent="0.35">
      <c r="A215" s="47" t="s">
        <v>336</v>
      </c>
      <c r="B215" s="47"/>
      <c r="C215" s="27">
        <v>58</v>
      </c>
      <c r="D215" s="9"/>
      <c r="E215" s="9"/>
      <c r="F215" s="9"/>
      <c r="G215" s="9"/>
      <c r="H215" s="9"/>
      <c r="I215" s="9"/>
      <c r="J215" s="9"/>
      <c r="K215" s="26"/>
    </row>
    <row r="216" spans="1:11" ht="15.5" x14ac:dyDescent="0.35">
      <c r="A216" s="47" t="s">
        <v>337</v>
      </c>
      <c r="B216" s="47"/>
      <c r="C216" s="27">
        <v>59</v>
      </c>
      <c r="D216" s="9"/>
      <c r="E216" s="9"/>
      <c r="F216" s="9"/>
      <c r="G216" s="9"/>
      <c r="H216" s="9"/>
      <c r="I216" s="9"/>
      <c r="J216" s="9"/>
      <c r="K216" s="26"/>
    </row>
    <row r="217" spans="1:11" ht="15.5" x14ac:dyDescent="0.35">
      <c r="A217" s="47" t="s">
        <v>338</v>
      </c>
      <c r="B217" s="47"/>
      <c r="C217" s="27">
        <v>60</v>
      </c>
      <c r="D217" s="9"/>
      <c r="E217" s="9"/>
      <c r="F217" s="9"/>
      <c r="G217" s="9"/>
      <c r="H217" s="9"/>
      <c r="I217" s="9"/>
      <c r="J217" s="9"/>
      <c r="K217" s="26"/>
    </row>
    <row r="218" spans="1:11" ht="15.5" x14ac:dyDescent="0.35">
      <c r="A218" s="47" t="s">
        <v>339</v>
      </c>
      <c r="B218" s="47"/>
      <c r="C218" s="27">
        <v>61</v>
      </c>
      <c r="D218" s="9"/>
      <c r="E218" s="9"/>
      <c r="F218" s="9"/>
      <c r="G218" s="9"/>
      <c r="H218" s="9"/>
      <c r="I218" s="9"/>
      <c r="J218" s="9"/>
      <c r="K218" s="26"/>
    </row>
    <row r="219" spans="1:11" ht="15" x14ac:dyDescent="0.35">
      <c r="A219" s="49" t="s">
        <v>340</v>
      </c>
      <c r="B219" s="50"/>
      <c r="C219" s="50"/>
      <c r="D219" s="50"/>
      <c r="E219" s="50"/>
      <c r="F219" s="50"/>
      <c r="G219" s="50"/>
      <c r="H219" s="50"/>
      <c r="I219" s="50"/>
      <c r="J219" s="50"/>
      <c r="K219" s="51"/>
    </row>
    <row r="220" spans="1:11" ht="15" x14ac:dyDescent="0.35">
      <c r="A220" s="47" t="s">
        <v>341</v>
      </c>
      <c r="B220" s="47"/>
      <c r="C220" s="9">
        <v>62</v>
      </c>
      <c r="D220" s="9">
        <f>SUM(D221:D223)</f>
        <v>0</v>
      </c>
      <c r="E220" s="9">
        <f t="shared" ref="E220:K220" si="32">SUM(E221:E223)</f>
        <v>0</v>
      </c>
      <c r="F220" s="9">
        <f t="shared" si="32"/>
        <v>0</v>
      </c>
      <c r="G220" s="9">
        <f t="shared" si="32"/>
        <v>0</v>
      </c>
      <c r="H220" s="9">
        <f t="shared" si="32"/>
        <v>0</v>
      </c>
      <c r="I220" s="9">
        <f t="shared" si="32"/>
        <v>0</v>
      </c>
      <c r="J220" s="9">
        <f t="shared" si="32"/>
        <v>0</v>
      </c>
      <c r="K220" s="9">
        <f t="shared" si="32"/>
        <v>0</v>
      </c>
    </row>
    <row r="221" spans="1:11" ht="15.5" x14ac:dyDescent="0.35">
      <c r="A221" s="45" t="s">
        <v>342</v>
      </c>
      <c r="B221" s="45"/>
      <c r="C221" s="19" t="s">
        <v>343</v>
      </c>
      <c r="D221" s="10"/>
      <c r="E221" s="10"/>
      <c r="F221" s="10"/>
      <c r="G221" s="10"/>
      <c r="H221" s="10"/>
      <c r="I221" s="10"/>
      <c r="J221" s="10"/>
      <c r="K221" s="11"/>
    </row>
    <row r="222" spans="1:11" ht="15.5" x14ac:dyDescent="0.35">
      <c r="A222" s="45" t="s">
        <v>344</v>
      </c>
      <c r="B222" s="45"/>
      <c r="C222" s="19" t="s">
        <v>345</v>
      </c>
      <c r="D222" s="10"/>
      <c r="E222" s="10"/>
      <c r="F222" s="10"/>
      <c r="G222" s="10"/>
      <c r="H222" s="10"/>
      <c r="I222" s="10"/>
      <c r="J222" s="10"/>
      <c r="K222" s="11"/>
    </row>
    <row r="223" spans="1:11" ht="15.5" x14ac:dyDescent="0.35">
      <c r="A223" s="45" t="s">
        <v>346</v>
      </c>
      <c r="B223" s="45"/>
      <c r="C223" s="19" t="s">
        <v>347</v>
      </c>
      <c r="D223" s="10"/>
      <c r="E223" s="10"/>
      <c r="F223" s="10"/>
      <c r="G223" s="10"/>
      <c r="H223" s="10"/>
      <c r="I223" s="10"/>
      <c r="J223" s="10"/>
      <c r="K223" s="11"/>
    </row>
    <row r="224" spans="1:11" ht="15" x14ac:dyDescent="0.35">
      <c r="A224" s="47" t="s">
        <v>348</v>
      </c>
      <c r="B224" s="47"/>
      <c r="C224" s="9">
        <v>63</v>
      </c>
      <c r="D224" s="9">
        <f>D225+D228+D231</f>
        <v>0</v>
      </c>
      <c r="E224" s="9">
        <f t="shared" ref="E224:K224" si="33">E225+E228+E231</f>
        <v>0</v>
      </c>
      <c r="F224" s="9">
        <f t="shared" si="33"/>
        <v>0</v>
      </c>
      <c r="G224" s="9">
        <f t="shared" si="33"/>
        <v>0</v>
      </c>
      <c r="H224" s="9">
        <f t="shared" si="33"/>
        <v>0</v>
      </c>
      <c r="I224" s="9">
        <f t="shared" si="33"/>
        <v>0</v>
      </c>
      <c r="J224" s="9">
        <f t="shared" si="33"/>
        <v>0</v>
      </c>
      <c r="K224" s="9">
        <f t="shared" si="33"/>
        <v>0</v>
      </c>
    </row>
    <row r="225" spans="1:11" ht="15.5" x14ac:dyDescent="0.35">
      <c r="A225" s="52" t="s">
        <v>349</v>
      </c>
      <c r="B225" s="52"/>
      <c r="C225" s="22" t="s">
        <v>350</v>
      </c>
      <c r="D225" s="21">
        <f>SUM(D226:D227)</f>
        <v>0</v>
      </c>
      <c r="E225" s="21">
        <f t="shared" ref="E225:K225" si="34">SUM(E226:E227)</f>
        <v>0</v>
      </c>
      <c r="F225" s="21">
        <f t="shared" si="34"/>
        <v>0</v>
      </c>
      <c r="G225" s="21">
        <f t="shared" si="34"/>
        <v>0</v>
      </c>
      <c r="H225" s="21">
        <f t="shared" si="34"/>
        <v>0</v>
      </c>
      <c r="I225" s="21">
        <f t="shared" si="34"/>
        <v>0</v>
      </c>
      <c r="J225" s="21">
        <f t="shared" si="34"/>
        <v>0</v>
      </c>
      <c r="K225" s="21">
        <f t="shared" si="34"/>
        <v>0</v>
      </c>
    </row>
    <row r="226" spans="1:11" ht="15.5" x14ac:dyDescent="0.35">
      <c r="A226" s="45" t="s">
        <v>276</v>
      </c>
      <c r="B226" s="45"/>
      <c r="C226" s="19" t="s">
        <v>351</v>
      </c>
      <c r="D226" s="10"/>
      <c r="E226" s="10"/>
      <c r="F226" s="10"/>
      <c r="G226" s="10"/>
      <c r="H226" s="10"/>
      <c r="I226" s="10"/>
      <c r="J226" s="10"/>
      <c r="K226" s="11"/>
    </row>
    <row r="227" spans="1:11" ht="15.5" x14ac:dyDescent="0.35">
      <c r="A227" s="45" t="s">
        <v>278</v>
      </c>
      <c r="B227" s="45"/>
      <c r="C227" s="19" t="s">
        <v>352</v>
      </c>
      <c r="D227" s="10"/>
      <c r="E227" s="10"/>
      <c r="F227" s="10"/>
      <c r="G227" s="10"/>
      <c r="H227" s="10"/>
      <c r="I227" s="10"/>
      <c r="J227" s="10"/>
      <c r="K227" s="11"/>
    </row>
    <row r="228" spans="1:11" ht="15.5" x14ac:dyDescent="0.35">
      <c r="A228" s="52" t="s">
        <v>353</v>
      </c>
      <c r="B228" s="52"/>
      <c r="C228" s="22" t="s">
        <v>354</v>
      </c>
      <c r="D228" s="21">
        <f>SUM(D229:D230)</f>
        <v>0</v>
      </c>
      <c r="E228" s="21">
        <f>SUM(E229:E230)</f>
        <v>0</v>
      </c>
      <c r="F228" s="21">
        <f t="shared" ref="F228:K228" si="35">SUM(F229:F230)</f>
        <v>0</v>
      </c>
      <c r="G228" s="21">
        <f t="shared" si="35"/>
        <v>0</v>
      </c>
      <c r="H228" s="21">
        <f t="shared" si="35"/>
        <v>0</v>
      </c>
      <c r="I228" s="21">
        <f t="shared" si="35"/>
        <v>0</v>
      </c>
      <c r="J228" s="21">
        <f t="shared" si="35"/>
        <v>0</v>
      </c>
      <c r="K228" s="21">
        <f t="shared" si="35"/>
        <v>0</v>
      </c>
    </row>
    <row r="229" spans="1:11" ht="15.5" x14ac:dyDescent="0.35">
      <c r="A229" s="45" t="s">
        <v>276</v>
      </c>
      <c r="B229" s="45"/>
      <c r="C229" s="19" t="s">
        <v>355</v>
      </c>
      <c r="D229" s="10"/>
      <c r="E229" s="10"/>
      <c r="F229" s="10"/>
      <c r="G229" s="10"/>
      <c r="H229" s="10"/>
      <c r="I229" s="10"/>
      <c r="J229" s="10"/>
      <c r="K229" s="11"/>
    </row>
    <row r="230" spans="1:11" ht="15.5" x14ac:dyDescent="0.35">
      <c r="A230" s="45" t="s">
        <v>278</v>
      </c>
      <c r="B230" s="45"/>
      <c r="C230" s="19" t="s">
        <v>356</v>
      </c>
      <c r="D230" s="10"/>
      <c r="E230" s="10"/>
      <c r="F230" s="10"/>
      <c r="G230" s="10"/>
      <c r="H230" s="10"/>
      <c r="I230" s="11"/>
      <c r="J230" s="11"/>
      <c r="K230" s="11"/>
    </row>
    <row r="231" spans="1:11" ht="15.5" x14ac:dyDescent="0.35">
      <c r="A231" s="52" t="s">
        <v>357</v>
      </c>
      <c r="B231" s="52"/>
      <c r="C231" s="22" t="s">
        <v>358</v>
      </c>
      <c r="D231" s="21">
        <f>SUM(D232:D233)</f>
        <v>0</v>
      </c>
      <c r="E231" s="21">
        <f t="shared" ref="E231:K231" si="36">SUM(E232:E233)</f>
        <v>0</v>
      </c>
      <c r="F231" s="21">
        <f t="shared" si="36"/>
        <v>0</v>
      </c>
      <c r="G231" s="21">
        <f t="shared" si="36"/>
        <v>0</v>
      </c>
      <c r="H231" s="21">
        <f t="shared" si="36"/>
        <v>0</v>
      </c>
      <c r="I231" s="21">
        <f t="shared" si="36"/>
        <v>0</v>
      </c>
      <c r="J231" s="21">
        <f t="shared" si="36"/>
        <v>0</v>
      </c>
      <c r="K231" s="21">
        <f t="shared" si="36"/>
        <v>0</v>
      </c>
    </row>
    <row r="232" spans="1:11" ht="15.5" x14ac:dyDescent="0.35">
      <c r="A232" s="45" t="s">
        <v>276</v>
      </c>
      <c r="B232" s="45"/>
      <c r="C232" s="19" t="s">
        <v>359</v>
      </c>
      <c r="D232" s="11"/>
      <c r="E232" s="11"/>
      <c r="F232" s="11"/>
      <c r="G232" s="11"/>
      <c r="H232" s="11"/>
      <c r="I232" s="11"/>
      <c r="J232" s="11"/>
      <c r="K232" s="11"/>
    </row>
    <row r="233" spans="1:11" ht="15.5" x14ac:dyDescent="0.35">
      <c r="A233" s="45" t="s">
        <v>278</v>
      </c>
      <c r="B233" s="45"/>
      <c r="C233" s="19" t="s">
        <v>360</v>
      </c>
      <c r="D233" s="11"/>
      <c r="E233" s="11"/>
      <c r="F233" s="11"/>
      <c r="G233" s="11"/>
      <c r="H233" s="11"/>
      <c r="I233" s="11"/>
      <c r="J233" s="11"/>
      <c r="K233" s="11"/>
    </row>
    <row r="234" spans="1:11" ht="15.5" x14ac:dyDescent="0.35">
      <c r="A234" s="47" t="s">
        <v>361</v>
      </c>
      <c r="B234" s="47"/>
      <c r="C234" s="9">
        <v>64</v>
      </c>
      <c r="D234" s="26">
        <f>SUM(D235:D237)</f>
        <v>0</v>
      </c>
      <c r="E234" s="26">
        <f t="shared" ref="E234:K234" si="37">SUM(E235:E237)</f>
        <v>0</v>
      </c>
      <c r="F234" s="26">
        <f t="shared" si="37"/>
        <v>0</v>
      </c>
      <c r="G234" s="26">
        <f t="shared" si="37"/>
        <v>0</v>
      </c>
      <c r="H234" s="26">
        <f t="shared" si="37"/>
        <v>0</v>
      </c>
      <c r="I234" s="26">
        <f t="shared" si="37"/>
        <v>0</v>
      </c>
      <c r="J234" s="26">
        <f t="shared" si="37"/>
        <v>0</v>
      </c>
      <c r="K234" s="26">
        <f t="shared" si="37"/>
        <v>0</v>
      </c>
    </row>
    <row r="235" spans="1:11" ht="15.5" x14ac:dyDescent="0.35">
      <c r="A235" s="45" t="s">
        <v>342</v>
      </c>
      <c r="B235" s="45"/>
      <c r="C235" s="19" t="s">
        <v>362</v>
      </c>
      <c r="D235" s="11"/>
      <c r="E235" s="11"/>
      <c r="F235" s="11"/>
      <c r="G235" s="11"/>
      <c r="H235" s="11"/>
      <c r="I235" s="11"/>
      <c r="J235" s="11"/>
      <c r="K235" s="11"/>
    </row>
    <row r="236" spans="1:11" ht="15.5" x14ac:dyDescent="0.35">
      <c r="A236" s="45" t="s">
        <v>344</v>
      </c>
      <c r="B236" s="45"/>
      <c r="C236" s="19" t="s">
        <v>363</v>
      </c>
      <c r="D236" s="11"/>
      <c r="E236" s="11"/>
      <c r="F236" s="11"/>
      <c r="G236" s="11"/>
      <c r="H236" s="11"/>
      <c r="I236" s="11"/>
      <c r="J236" s="11"/>
      <c r="K236" s="11"/>
    </row>
    <row r="237" spans="1:11" ht="15.5" x14ac:dyDescent="0.35">
      <c r="A237" s="45" t="s">
        <v>346</v>
      </c>
      <c r="B237" s="45"/>
      <c r="C237" s="19" t="s">
        <v>364</v>
      </c>
      <c r="D237" s="11"/>
      <c r="E237" s="11"/>
      <c r="F237" s="11"/>
      <c r="G237" s="11"/>
      <c r="H237" s="11"/>
      <c r="I237" s="11"/>
      <c r="J237" s="11"/>
      <c r="K237" s="11"/>
    </row>
    <row r="238" spans="1:11" ht="15" x14ac:dyDescent="0.35">
      <c r="A238" s="49" t="s">
        <v>365</v>
      </c>
      <c r="B238" s="50"/>
      <c r="C238" s="50"/>
      <c r="D238" s="50"/>
      <c r="E238" s="50"/>
      <c r="F238" s="50"/>
      <c r="G238" s="50"/>
      <c r="H238" s="50"/>
      <c r="I238" s="50"/>
      <c r="J238" s="50"/>
      <c r="K238" s="51"/>
    </row>
    <row r="239" spans="1:11" ht="15.5" x14ac:dyDescent="0.35">
      <c r="A239" s="47" t="s">
        <v>366</v>
      </c>
      <c r="B239" s="47"/>
      <c r="C239" s="9">
        <v>65</v>
      </c>
      <c r="D239" s="26"/>
      <c r="E239" s="26"/>
      <c r="F239" s="26"/>
      <c r="G239" s="26"/>
      <c r="H239" s="26"/>
      <c r="I239" s="26"/>
      <c r="J239" s="26"/>
      <c r="K239" s="26"/>
    </row>
    <row r="240" spans="1:11" ht="15.5" x14ac:dyDescent="0.35">
      <c r="A240" s="47" t="s">
        <v>367</v>
      </c>
      <c r="B240" s="47"/>
      <c r="C240" s="9">
        <v>66</v>
      </c>
      <c r="D240" s="26"/>
      <c r="E240" s="26"/>
      <c r="F240" s="26"/>
      <c r="G240" s="26"/>
      <c r="H240" s="26"/>
      <c r="I240" s="26"/>
      <c r="J240" s="26"/>
      <c r="K240" s="26"/>
    </row>
    <row r="241" spans="1:11" ht="15.5" x14ac:dyDescent="0.35">
      <c r="A241" s="47" t="s">
        <v>368</v>
      </c>
      <c r="B241" s="47"/>
      <c r="C241" s="9">
        <v>67</v>
      </c>
      <c r="D241" s="26"/>
      <c r="E241" s="26"/>
      <c r="F241" s="26"/>
      <c r="G241" s="26"/>
      <c r="H241" s="26"/>
      <c r="I241" s="26"/>
      <c r="J241" s="26"/>
      <c r="K241" s="26"/>
    </row>
    <row r="242" spans="1:11" ht="15.5" x14ac:dyDescent="0.35">
      <c r="A242" s="47" t="s">
        <v>369</v>
      </c>
      <c r="B242" s="47"/>
      <c r="C242" s="9">
        <v>68</v>
      </c>
      <c r="D242" s="26"/>
      <c r="E242" s="26"/>
      <c r="F242" s="26"/>
      <c r="G242" s="26"/>
      <c r="H242" s="26"/>
      <c r="I242" s="26"/>
      <c r="J242" s="26"/>
      <c r="K242" s="26"/>
    </row>
    <row r="243" spans="1:11" ht="15" x14ac:dyDescent="0.35">
      <c r="A243" s="49" t="s">
        <v>370</v>
      </c>
      <c r="B243" s="50"/>
      <c r="C243" s="50"/>
      <c r="D243" s="50"/>
      <c r="E243" s="50"/>
      <c r="F243" s="50"/>
      <c r="G243" s="50"/>
      <c r="H243" s="50"/>
      <c r="I243" s="50"/>
      <c r="J243" s="50"/>
      <c r="K243" s="51"/>
    </row>
    <row r="244" spans="1:11" ht="15.5" x14ac:dyDescent="0.35">
      <c r="A244" s="45" t="s">
        <v>371</v>
      </c>
      <c r="B244" s="46"/>
      <c r="C244" s="26">
        <v>69</v>
      </c>
      <c r="D244" s="26">
        <f>SUM(D245:D247)</f>
        <v>0</v>
      </c>
      <c r="E244" s="26">
        <f t="shared" ref="E244:K244" si="38">SUM(E245:E247)</f>
        <v>22</v>
      </c>
      <c r="F244" s="26">
        <f t="shared" si="38"/>
        <v>22</v>
      </c>
      <c r="G244" s="26">
        <f t="shared" si="38"/>
        <v>22</v>
      </c>
      <c r="H244" s="26">
        <f t="shared" si="38"/>
        <v>0</v>
      </c>
      <c r="I244" s="26">
        <f t="shared" si="38"/>
        <v>0</v>
      </c>
      <c r="J244" s="26">
        <f t="shared" si="38"/>
        <v>22</v>
      </c>
      <c r="K244" s="26">
        <f t="shared" si="38"/>
        <v>0</v>
      </c>
    </row>
    <row r="245" spans="1:11" ht="15.5" x14ac:dyDescent="0.35">
      <c r="A245" s="45" t="s">
        <v>372</v>
      </c>
      <c r="B245" s="46"/>
      <c r="C245" s="28" t="s">
        <v>373</v>
      </c>
      <c r="D245" s="11"/>
      <c r="E245" s="11">
        <v>1</v>
      </c>
      <c r="F245" s="11">
        <v>1</v>
      </c>
      <c r="G245" s="11">
        <v>1</v>
      </c>
      <c r="H245" s="11"/>
      <c r="I245" s="11"/>
      <c r="J245" s="11">
        <v>1</v>
      </c>
      <c r="K245" s="11"/>
    </row>
    <row r="246" spans="1:11" ht="15.5" x14ac:dyDescent="0.35">
      <c r="A246" s="45" t="s">
        <v>374</v>
      </c>
      <c r="B246" s="46"/>
      <c r="C246" s="28" t="s">
        <v>375</v>
      </c>
      <c r="D246" s="11"/>
      <c r="E246" s="11">
        <v>3</v>
      </c>
      <c r="F246" s="11">
        <v>3</v>
      </c>
      <c r="G246" s="11">
        <v>3</v>
      </c>
      <c r="H246" s="11"/>
      <c r="I246" s="11"/>
      <c r="J246" s="11">
        <v>3</v>
      </c>
      <c r="K246" s="11"/>
    </row>
    <row r="247" spans="1:11" ht="15.5" x14ac:dyDescent="0.35">
      <c r="A247" s="45" t="s">
        <v>376</v>
      </c>
      <c r="B247" s="46"/>
      <c r="C247" s="28" t="s">
        <v>377</v>
      </c>
      <c r="D247" s="11"/>
      <c r="E247" s="11">
        <v>18</v>
      </c>
      <c r="F247" s="11">
        <v>18</v>
      </c>
      <c r="G247" s="11">
        <v>18</v>
      </c>
      <c r="H247" s="11"/>
      <c r="I247" s="11"/>
      <c r="J247" s="11">
        <v>18</v>
      </c>
      <c r="K247" s="11"/>
    </row>
    <row r="248" spans="1:11" ht="15.5" x14ac:dyDescent="0.35">
      <c r="A248" s="47" t="s">
        <v>378</v>
      </c>
      <c r="B248" s="47"/>
      <c r="C248" s="26">
        <v>70</v>
      </c>
      <c r="D248" s="26">
        <f>SUM(D249:D251)</f>
        <v>0</v>
      </c>
      <c r="E248" s="26">
        <f t="shared" ref="E248:K248" si="39">SUM(E249:E251)</f>
        <v>819.7</v>
      </c>
      <c r="F248" s="26">
        <f t="shared" si="39"/>
        <v>819.7</v>
      </c>
      <c r="G248" s="26">
        <f t="shared" si="39"/>
        <v>819.7</v>
      </c>
      <c r="H248" s="26">
        <f t="shared" si="39"/>
        <v>0</v>
      </c>
      <c r="I248" s="26">
        <f t="shared" si="39"/>
        <v>0</v>
      </c>
      <c r="J248" s="26">
        <f t="shared" si="39"/>
        <v>819.7</v>
      </c>
      <c r="K248" s="26">
        <f t="shared" si="39"/>
        <v>0</v>
      </c>
    </row>
    <row r="249" spans="1:11" ht="15.5" x14ac:dyDescent="0.35">
      <c r="A249" s="45" t="s">
        <v>372</v>
      </c>
      <c r="B249" s="46"/>
      <c r="C249" s="28" t="s">
        <v>379</v>
      </c>
      <c r="D249" s="11"/>
      <c r="E249" s="11">
        <v>90.6</v>
      </c>
      <c r="F249" s="11">
        <v>90.6</v>
      </c>
      <c r="G249" s="11">
        <v>90.6</v>
      </c>
      <c r="H249" s="11"/>
      <c r="I249" s="11"/>
      <c r="J249" s="11">
        <v>90.6</v>
      </c>
      <c r="K249" s="11"/>
    </row>
    <row r="250" spans="1:11" ht="15.5" x14ac:dyDescent="0.35">
      <c r="A250" s="45" t="s">
        <v>374</v>
      </c>
      <c r="B250" s="46"/>
      <c r="C250" s="28" t="s">
        <v>380</v>
      </c>
      <c r="D250" s="11"/>
      <c r="E250" s="11">
        <v>198</v>
      </c>
      <c r="F250" s="11">
        <v>198</v>
      </c>
      <c r="G250" s="11">
        <v>198</v>
      </c>
      <c r="H250" s="11"/>
      <c r="I250" s="11"/>
      <c r="J250" s="11">
        <v>198</v>
      </c>
      <c r="K250" s="11"/>
    </row>
    <row r="251" spans="1:11" ht="15.5" x14ac:dyDescent="0.35">
      <c r="A251" s="45" t="s">
        <v>376</v>
      </c>
      <c r="B251" s="46"/>
      <c r="C251" s="28" t="s">
        <v>381</v>
      </c>
      <c r="D251" s="11"/>
      <c r="E251" s="11">
        <v>531.1</v>
      </c>
      <c r="F251" s="11">
        <v>531.1</v>
      </c>
      <c r="G251" s="11">
        <v>531.1</v>
      </c>
      <c r="H251" s="11"/>
      <c r="I251" s="11"/>
      <c r="J251" s="11">
        <v>531.1</v>
      </c>
      <c r="K251" s="11"/>
    </row>
    <row r="252" spans="1:11" ht="15.5" x14ac:dyDescent="0.35">
      <c r="A252" s="47" t="s">
        <v>382</v>
      </c>
      <c r="B252" s="47"/>
      <c r="C252" s="26">
        <v>71</v>
      </c>
      <c r="D252" s="26">
        <f>SUM(D253:D255)</f>
        <v>0</v>
      </c>
      <c r="E252" s="26">
        <f t="shared" ref="E252:K252" si="40">SUM(E253:E255)</f>
        <v>819.7</v>
      </c>
      <c r="F252" s="26">
        <f t="shared" si="40"/>
        <v>819.7</v>
      </c>
      <c r="G252" s="26">
        <f t="shared" si="40"/>
        <v>819.7</v>
      </c>
      <c r="H252" s="26">
        <f t="shared" si="40"/>
        <v>0</v>
      </c>
      <c r="I252" s="26">
        <f t="shared" si="40"/>
        <v>0</v>
      </c>
      <c r="J252" s="26">
        <f t="shared" si="40"/>
        <v>819.7</v>
      </c>
      <c r="K252" s="26">
        <f t="shared" si="40"/>
        <v>0</v>
      </c>
    </row>
    <row r="253" spans="1:11" ht="15.5" x14ac:dyDescent="0.35">
      <c r="A253" s="45" t="s">
        <v>372</v>
      </c>
      <c r="B253" s="46"/>
      <c r="C253" s="28" t="s">
        <v>383</v>
      </c>
      <c r="D253" s="11"/>
      <c r="E253" s="11">
        <v>90.6</v>
      </c>
      <c r="F253" s="11">
        <v>90.6</v>
      </c>
      <c r="G253" s="11">
        <v>90.6</v>
      </c>
      <c r="H253" s="11"/>
      <c r="I253" s="11"/>
      <c r="J253" s="11">
        <v>90.6</v>
      </c>
      <c r="K253" s="11"/>
    </row>
    <row r="254" spans="1:11" ht="15.5" x14ac:dyDescent="0.35">
      <c r="A254" s="45" t="s">
        <v>374</v>
      </c>
      <c r="B254" s="46"/>
      <c r="C254" s="28" t="s">
        <v>384</v>
      </c>
      <c r="D254" s="11"/>
      <c r="E254" s="11">
        <v>198</v>
      </c>
      <c r="F254" s="11">
        <v>198</v>
      </c>
      <c r="G254" s="11">
        <v>198</v>
      </c>
      <c r="H254" s="11"/>
      <c r="I254" s="11"/>
      <c r="J254" s="11">
        <v>198</v>
      </c>
      <c r="K254" s="11"/>
    </row>
    <row r="255" spans="1:11" ht="15.5" x14ac:dyDescent="0.35">
      <c r="A255" s="45" t="s">
        <v>376</v>
      </c>
      <c r="B255" s="46"/>
      <c r="C255" s="28" t="s">
        <v>385</v>
      </c>
      <c r="D255" s="11"/>
      <c r="E255" s="11">
        <v>531.1</v>
      </c>
      <c r="F255" s="11">
        <v>531.1</v>
      </c>
      <c r="G255" s="11">
        <v>531.1</v>
      </c>
      <c r="H255" s="11"/>
      <c r="I255" s="11"/>
      <c r="J255" s="11">
        <v>531.1</v>
      </c>
      <c r="K255" s="11"/>
    </row>
    <row r="256" spans="1:11" ht="15.5" x14ac:dyDescent="0.35">
      <c r="A256" s="47" t="s">
        <v>386</v>
      </c>
      <c r="B256" s="48"/>
      <c r="C256" s="26">
        <v>72</v>
      </c>
      <c r="D256" s="26">
        <f>SUM(D257:D259)</f>
        <v>0</v>
      </c>
      <c r="E256" s="26">
        <f t="shared" ref="E256:K256" si="41">SUM(E257:E259)</f>
        <v>62</v>
      </c>
      <c r="F256" s="26">
        <f t="shared" si="41"/>
        <v>62</v>
      </c>
      <c r="G256" s="26">
        <f t="shared" si="41"/>
        <v>62</v>
      </c>
      <c r="H256" s="26">
        <f t="shared" si="41"/>
        <v>0</v>
      </c>
      <c r="I256" s="26">
        <f t="shared" si="41"/>
        <v>0</v>
      </c>
      <c r="J256" s="26">
        <f t="shared" si="41"/>
        <v>62</v>
      </c>
      <c r="K256" s="26">
        <f t="shared" si="41"/>
        <v>0</v>
      </c>
    </row>
    <row r="257" spans="1:11" ht="15.5" x14ac:dyDescent="0.35">
      <c r="A257" s="45" t="s">
        <v>372</v>
      </c>
      <c r="B257" s="46"/>
      <c r="C257" s="28" t="s">
        <v>387</v>
      </c>
      <c r="D257" s="11"/>
      <c r="E257" s="11">
        <v>30.2</v>
      </c>
      <c r="F257" s="11">
        <v>30.2</v>
      </c>
      <c r="G257" s="11">
        <v>30.2</v>
      </c>
      <c r="H257" s="11"/>
      <c r="I257" s="11"/>
      <c r="J257" s="11">
        <v>30.2</v>
      </c>
      <c r="K257" s="11"/>
    </row>
    <row r="258" spans="1:11" ht="15.5" x14ac:dyDescent="0.35">
      <c r="A258" s="45" t="s">
        <v>374</v>
      </c>
      <c r="B258" s="46"/>
      <c r="C258" s="28" t="s">
        <v>388</v>
      </c>
      <c r="D258" s="11"/>
      <c r="E258" s="11">
        <v>22</v>
      </c>
      <c r="F258" s="11">
        <v>22</v>
      </c>
      <c r="G258" s="11">
        <v>22</v>
      </c>
      <c r="H258" s="11"/>
      <c r="I258" s="11"/>
      <c r="J258" s="11">
        <v>22</v>
      </c>
      <c r="K258" s="11"/>
    </row>
    <row r="259" spans="1:11" ht="15.5" x14ac:dyDescent="0.35">
      <c r="A259" s="45" t="s">
        <v>376</v>
      </c>
      <c r="B259" s="46"/>
      <c r="C259" s="28" t="s">
        <v>389</v>
      </c>
      <c r="D259" s="11"/>
      <c r="E259" s="11">
        <v>9.8000000000000007</v>
      </c>
      <c r="F259" s="11">
        <v>9.8000000000000007</v>
      </c>
      <c r="G259" s="11">
        <v>9.8000000000000007</v>
      </c>
      <c r="H259" s="11"/>
      <c r="I259" s="11"/>
      <c r="J259" s="11">
        <v>9.8000000000000007</v>
      </c>
      <c r="K259" s="11"/>
    </row>
    <row r="260" spans="1:11" ht="15.5" x14ac:dyDescent="0.35">
      <c r="A260" s="47" t="s">
        <v>390</v>
      </c>
      <c r="B260" s="48"/>
      <c r="C260" s="26">
        <v>73</v>
      </c>
      <c r="D260" s="26">
        <f>SUM(D261:D263)</f>
        <v>0</v>
      </c>
      <c r="E260" s="26">
        <f t="shared" ref="E260:K260" si="42">SUM(E261:E263)</f>
        <v>0</v>
      </c>
      <c r="F260" s="26">
        <f t="shared" si="42"/>
        <v>0</v>
      </c>
      <c r="G260" s="26">
        <f t="shared" si="42"/>
        <v>0</v>
      </c>
      <c r="H260" s="26">
        <f t="shared" si="42"/>
        <v>0</v>
      </c>
      <c r="I260" s="26">
        <f t="shared" si="42"/>
        <v>0</v>
      </c>
      <c r="J260" s="26">
        <f t="shared" si="42"/>
        <v>0</v>
      </c>
      <c r="K260" s="26">
        <f t="shared" si="42"/>
        <v>0</v>
      </c>
    </row>
    <row r="261" spans="1:11" ht="15.5" x14ac:dyDescent="0.35">
      <c r="A261" s="45" t="s">
        <v>372</v>
      </c>
      <c r="B261" s="46"/>
      <c r="C261" s="28" t="s">
        <v>391</v>
      </c>
      <c r="D261" s="11"/>
      <c r="E261" s="11"/>
      <c r="F261" s="11"/>
      <c r="G261" s="11"/>
      <c r="H261" s="11"/>
      <c r="I261" s="11"/>
      <c r="J261" s="11"/>
      <c r="K261" s="11"/>
    </row>
    <row r="262" spans="1:11" ht="15.5" x14ac:dyDescent="0.35">
      <c r="A262" s="45" t="s">
        <v>374</v>
      </c>
      <c r="B262" s="46"/>
      <c r="C262" s="28" t="s">
        <v>392</v>
      </c>
      <c r="D262" s="11"/>
      <c r="E262" s="11"/>
      <c r="F262" s="11"/>
      <c r="G262" s="11"/>
      <c r="H262" s="11"/>
      <c r="I262" s="11"/>
      <c r="J262" s="11"/>
      <c r="K262" s="11"/>
    </row>
    <row r="263" spans="1:11" ht="15.5" x14ac:dyDescent="0.35">
      <c r="A263" s="45" t="s">
        <v>376</v>
      </c>
      <c r="B263" s="46"/>
      <c r="C263" s="28" t="s">
        <v>393</v>
      </c>
      <c r="D263" s="11"/>
      <c r="E263" s="11"/>
      <c r="F263" s="11"/>
      <c r="G263" s="11"/>
      <c r="H263" s="11"/>
      <c r="I263" s="11"/>
      <c r="J263" s="11"/>
      <c r="K263" s="11"/>
    </row>
    <row r="264" spans="1:11" ht="15.5" x14ac:dyDescent="0.35">
      <c r="A264" s="29"/>
      <c r="B264" s="29"/>
      <c r="C264" s="30"/>
      <c r="D264" s="1"/>
      <c r="E264" s="1"/>
      <c r="F264" s="1"/>
      <c r="G264" s="1"/>
      <c r="H264" s="1"/>
      <c r="I264" s="1"/>
      <c r="J264" s="1"/>
      <c r="K264" s="1"/>
    </row>
    <row r="266" spans="1:11" s="1" customFormat="1" ht="15.5" x14ac:dyDescent="0.35">
      <c r="A266" s="1" t="s">
        <v>394</v>
      </c>
      <c r="C266" s="43" t="s">
        <v>395</v>
      </c>
      <c r="F266" s="43" t="s">
        <v>395</v>
      </c>
    </row>
    <row r="267" spans="1:11" s="1" customFormat="1" ht="15.5" x14ac:dyDescent="0.35">
      <c r="A267" s="43" t="s">
        <v>396</v>
      </c>
      <c r="C267" s="43" t="s">
        <v>397</v>
      </c>
      <c r="F267" s="43" t="s">
        <v>398</v>
      </c>
    </row>
    <row r="268" spans="1:11" s="1" customFormat="1" ht="15.5" x14ac:dyDescent="0.35">
      <c r="A268" s="43"/>
      <c r="C268" s="43"/>
      <c r="F268" s="43"/>
    </row>
    <row r="269" spans="1:11" s="1" customFormat="1" ht="15.5" x14ac:dyDescent="0.35">
      <c r="A269" s="43"/>
      <c r="C269" s="43"/>
      <c r="F269" s="43"/>
    </row>
    <row r="270" spans="1:11" s="1" customFormat="1" ht="15.5" x14ac:dyDescent="0.35">
      <c r="A270" s="1" t="s">
        <v>408</v>
      </c>
      <c r="H270" s="1" t="s">
        <v>409</v>
      </c>
    </row>
  </sheetData>
  <mergeCells count="269">
    <mergeCell ref="F7:K7"/>
    <mergeCell ref="F9:K9"/>
    <mergeCell ref="B11:E11"/>
    <mergeCell ref="G11:K11"/>
    <mergeCell ref="B12:E12"/>
    <mergeCell ref="G12:K12"/>
    <mergeCell ref="F1:K1"/>
    <mergeCell ref="F2:K2"/>
    <mergeCell ref="F3:K3"/>
    <mergeCell ref="B4:E4"/>
    <mergeCell ref="F4:K4"/>
    <mergeCell ref="F6:I6"/>
    <mergeCell ref="B17:E17"/>
    <mergeCell ref="B18:E18"/>
    <mergeCell ref="A20:K20"/>
    <mergeCell ref="A21:K21"/>
    <mergeCell ref="A22:K22"/>
    <mergeCell ref="A23:I23"/>
    <mergeCell ref="B13:E13"/>
    <mergeCell ref="G13:K13"/>
    <mergeCell ref="B14:E14"/>
    <mergeCell ref="G14:K14"/>
    <mergeCell ref="B15:E15"/>
    <mergeCell ref="B16:E16"/>
    <mergeCell ref="A31:B31"/>
    <mergeCell ref="A32:B32"/>
    <mergeCell ref="A33:B33"/>
    <mergeCell ref="A34:B34"/>
    <mergeCell ref="A35:B35"/>
    <mergeCell ref="A36:B36"/>
    <mergeCell ref="H24:K24"/>
    <mergeCell ref="A26:K26"/>
    <mergeCell ref="A27:B27"/>
    <mergeCell ref="A28:B28"/>
    <mergeCell ref="A29:B29"/>
    <mergeCell ref="A30:B30"/>
    <mergeCell ref="A24:B25"/>
    <mergeCell ref="C24:C25"/>
    <mergeCell ref="D24:D25"/>
    <mergeCell ref="E24:E25"/>
    <mergeCell ref="F24:F25"/>
    <mergeCell ref="G24:G25"/>
    <mergeCell ref="A43:B43"/>
    <mergeCell ref="A44:B44"/>
    <mergeCell ref="A45:B45"/>
    <mergeCell ref="A46:B46"/>
    <mergeCell ref="A47:B47"/>
    <mergeCell ref="A48:B48"/>
    <mergeCell ref="A37:B37"/>
    <mergeCell ref="A38:B38"/>
    <mergeCell ref="A39:B39"/>
    <mergeCell ref="A40:B40"/>
    <mergeCell ref="A41:B41"/>
    <mergeCell ref="A42:B42"/>
    <mergeCell ref="A55:B55"/>
    <mergeCell ref="A56:B56"/>
    <mergeCell ref="A57:B57"/>
    <mergeCell ref="A58:B58"/>
    <mergeCell ref="A59:B59"/>
    <mergeCell ref="A60:B60"/>
    <mergeCell ref="A49:B49"/>
    <mergeCell ref="A50:B50"/>
    <mergeCell ref="A51:B51"/>
    <mergeCell ref="A52:B52"/>
    <mergeCell ref="A53:B53"/>
    <mergeCell ref="A54:B54"/>
    <mergeCell ref="A67:B67"/>
    <mergeCell ref="A68:B68"/>
    <mergeCell ref="A69:B69"/>
    <mergeCell ref="A70:B70"/>
    <mergeCell ref="A71:B71"/>
    <mergeCell ref="A72:B72"/>
    <mergeCell ref="A61:B61"/>
    <mergeCell ref="A62:B62"/>
    <mergeCell ref="A63:B63"/>
    <mergeCell ref="A64:B64"/>
    <mergeCell ref="A65:B65"/>
    <mergeCell ref="A66:B66"/>
    <mergeCell ref="A79:B79"/>
    <mergeCell ref="A80:B80"/>
    <mergeCell ref="A81:B81"/>
    <mergeCell ref="A82:B82"/>
    <mergeCell ref="A83:B83"/>
    <mergeCell ref="A84:B84"/>
    <mergeCell ref="A73:B73"/>
    <mergeCell ref="A74:B74"/>
    <mergeCell ref="A75:B75"/>
    <mergeCell ref="A76:B76"/>
    <mergeCell ref="A77:B77"/>
    <mergeCell ref="A78:B78"/>
    <mergeCell ref="A91:B91"/>
    <mergeCell ref="A92:B92"/>
    <mergeCell ref="A93:B93"/>
    <mergeCell ref="A94:B94"/>
    <mergeCell ref="A95:B95"/>
    <mergeCell ref="A96:B96"/>
    <mergeCell ref="A85:B85"/>
    <mergeCell ref="A86:B86"/>
    <mergeCell ref="A87:B87"/>
    <mergeCell ref="A88:B88"/>
    <mergeCell ref="A89:B89"/>
    <mergeCell ref="A90:B90"/>
    <mergeCell ref="A103:B103"/>
    <mergeCell ref="A104:B104"/>
    <mergeCell ref="A105:B105"/>
    <mergeCell ref="A106:B106"/>
    <mergeCell ref="A107:B107"/>
    <mergeCell ref="A108:B108"/>
    <mergeCell ref="A97:B97"/>
    <mergeCell ref="A98:B98"/>
    <mergeCell ref="A99:B99"/>
    <mergeCell ref="A100:B100"/>
    <mergeCell ref="A101:B101"/>
    <mergeCell ref="A102:B102"/>
    <mergeCell ref="A115:B115"/>
    <mergeCell ref="A116:B116"/>
    <mergeCell ref="A117:B117"/>
    <mergeCell ref="A118:B118"/>
    <mergeCell ref="A119:B119"/>
    <mergeCell ref="A120:B120"/>
    <mergeCell ref="A109:B109"/>
    <mergeCell ref="A110:B110"/>
    <mergeCell ref="A111:B111"/>
    <mergeCell ref="A112:B112"/>
    <mergeCell ref="A113:B113"/>
    <mergeCell ref="A114:B114"/>
    <mergeCell ref="A127:B127"/>
    <mergeCell ref="A128:B128"/>
    <mergeCell ref="A129:B129"/>
    <mergeCell ref="A130:B130"/>
    <mergeCell ref="A131:B131"/>
    <mergeCell ref="A132:B132"/>
    <mergeCell ref="A121:B121"/>
    <mergeCell ref="A122:B122"/>
    <mergeCell ref="A123:B123"/>
    <mergeCell ref="A124:B124"/>
    <mergeCell ref="A125:B125"/>
    <mergeCell ref="A126:B126"/>
    <mergeCell ref="A139:B139"/>
    <mergeCell ref="A140:B140"/>
    <mergeCell ref="A141:B141"/>
    <mergeCell ref="A142:B142"/>
    <mergeCell ref="A143:B143"/>
    <mergeCell ref="A144:K144"/>
    <mergeCell ref="A133:B133"/>
    <mergeCell ref="A134:K134"/>
    <mergeCell ref="A135:B135"/>
    <mergeCell ref="A136:B136"/>
    <mergeCell ref="A137:B137"/>
    <mergeCell ref="A138:B138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63:B163"/>
    <mergeCell ref="A164:B164"/>
    <mergeCell ref="A165:B165"/>
    <mergeCell ref="A166:B166"/>
    <mergeCell ref="A167:K167"/>
    <mergeCell ref="A168:B168"/>
    <mergeCell ref="A157:B157"/>
    <mergeCell ref="A158:B158"/>
    <mergeCell ref="A159:B159"/>
    <mergeCell ref="A160:B160"/>
    <mergeCell ref="A161:B161"/>
    <mergeCell ref="A162:B162"/>
    <mergeCell ref="A175:B175"/>
    <mergeCell ref="A176:B176"/>
    <mergeCell ref="A177:B177"/>
    <mergeCell ref="A178:B178"/>
    <mergeCell ref="A179:B179"/>
    <mergeCell ref="A180:B180"/>
    <mergeCell ref="A169:B169"/>
    <mergeCell ref="A170:B170"/>
    <mergeCell ref="A171:B171"/>
    <mergeCell ref="A172:B172"/>
    <mergeCell ref="A173:B173"/>
    <mergeCell ref="A174:B174"/>
    <mergeCell ref="A187:B187"/>
    <mergeCell ref="A188:B188"/>
    <mergeCell ref="A189:B189"/>
    <mergeCell ref="A190:K190"/>
    <mergeCell ref="A191:B191"/>
    <mergeCell ref="A192:B192"/>
    <mergeCell ref="A181:K181"/>
    <mergeCell ref="A182:B182"/>
    <mergeCell ref="A183:B183"/>
    <mergeCell ref="A184:B184"/>
    <mergeCell ref="A185:B185"/>
    <mergeCell ref="A186:B186"/>
    <mergeCell ref="A199:B199"/>
    <mergeCell ref="A200:B200"/>
    <mergeCell ref="A201:B201"/>
    <mergeCell ref="A202:B202"/>
    <mergeCell ref="A203:B203"/>
    <mergeCell ref="A204:K204"/>
    <mergeCell ref="A193:B193"/>
    <mergeCell ref="A194:B194"/>
    <mergeCell ref="A195:B195"/>
    <mergeCell ref="A196:B196"/>
    <mergeCell ref="A197:B197"/>
    <mergeCell ref="A198:B198"/>
    <mergeCell ref="A211:B211"/>
    <mergeCell ref="A212:B212"/>
    <mergeCell ref="A213:B213"/>
    <mergeCell ref="A214:B214"/>
    <mergeCell ref="A215:B215"/>
    <mergeCell ref="A216:B216"/>
    <mergeCell ref="A205:B205"/>
    <mergeCell ref="A206:B206"/>
    <mergeCell ref="A207:B207"/>
    <mergeCell ref="A208:B208"/>
    <mergeCell ref="A209:B209"/>
    <mergeCell ref="A210:B210"/>
    <mergeCell ref="A223:B223"/>
    <mergeCell ref="A224:B224"/>
    <mergeCell ref="A225:B225"/>
    <mergeCell ref="A226:B226"/>
    <mergeCell ref="A227:B227"/>
    <mergeCell ref="A228:B228"/>
    <mergeCell ref="A217:B217"/>
    <mergeCell ref="A218:B218"/>
    <mergeCell ref="A219:K219"/>
    <mergeCell ref="A220:B220"/>
    <mergeCell ref="A221:B221"/>
    <mergeCell ref="A222:B222"/>
    <mergeCell ref="A235:B235"/>
    <mergeCell ref="A236:B236"/>
    <mergeCell ref="A237:B237"/>
    <mergeCell ref="A238:K238"/>
    <mergeCell ref="A239:B239"/>
    <mergeCell ref="A240:B240"/>
    <mergeCell ref="A229:B229"/>
    <mergeCell ref="A230:B230"/>
    <mergeCell ref="A231:B231"/>
    <mergeCell ref="A232:B232"/>
    <mergeCell ref="A233:B233"/>
    <mergeCell ref="A234:B234"/>
    <mergeCell ref="A247:B247"/>
    <mergeCell ref="A248:B248"/>
    <mergeCell ref="A249:B249"/>
    <mergeCell ref="A250:B250"/>
    <mergeCell ref="A251:B251"/>
    <mergeCell ref="A252:B252"/>
    <mergeCell ref="A241:B241"/>
    <mergeCell ref="A242:B242"/>
    <mergeCell ref="A243:K243"/>
    <mergeCell ref="A244:B244"/>
    <mergeCell ref="A245:B245"/>
    <mergeCell ref="A246:B246"/>
    <mergeCell ref="A259:B259"/>
    <mergeCell ref="A260:B260"/>
    <mergeCell ref="A261:B261"/>
    <mergeCell ref="A262:B262"/>
    <mergeCell ref="A263:B263"/>
    <mergeCell ref="A253:B253"/>
    <mergeCell ref="A254:B254"/>
    <mergeCell ref="A255:B255"/>
    <mergeCell ref="A256:B256"/>
    <mergeCell ref="A257:B257"/>
    <mergeCell ref="A258:B258"/>
  </mergeCells>
  <pageMargins left="1.1811023622047245" right="0.39370078740157483" top="0.78740157480314965" bottom="0.78740157480314965" header="0.31496062992125984" footer="0.31496062992125984"/>
  <pageSetup paperSize="9" scale="76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0"/>
  <sheetViews>
    <sheetView topLeftCell="A229" workbookViewId="0">
      <selection activeCell="G240" sqref="G240"/>
    </sheetView>
  </sheetViews>
  <sheetFormatPr defaultRowHeight="14.5" x14ac:dyDescent="0.35"/>
  <cols>
    <col min="1" max="1" width="29.7265625" customWidth="1"/>
    <col min="2" max="2" width="33.54296875" customWidth="1"/>
    <col min="3" max="3" width="12" customWidth="1"/>
    <col min="4" max="4" width="11.1796875" customWidth="1"/>
    <col min="5" max="5" width="11.54296875" customWidth="1"/>
    <col min="6" max="6" width="9.26953125" bestFit="1" customWidth="1"/>
    <col min="7" max="7" width="11.453125" customWidth="1"/>
  </cols>
  <sheetData>
    <row r="1" spans="1:7" ht="15.5" x14ac:dyDescent="0.35">
      <c r="C1" s="42"/>
      <c r="D1" s="42"/>
      <c r="E1" s="42"/>
      <c r="F1" s="42"/>
      <c r="G1" s="32" t="s">
        <v>399</v>
      </c>
    </row>
    <row r="2" spans="1:7" ht="15.5" x14ac:dyDescent="0.35">
      <c r="C2" s="64" t="s">
        <v>1</v>
      </c>
      <c r="D2" s="64"/>
      <c r="E2" s="64"/>
      <c r="F2" s="64"/>
      <c r="G2" s="64"/>
    </row>
    <row r="3" spans="1:7" ht="15.5" x14ac:dyDescent="0.35">
      <c r="C3" s="64" t="s">
        <v>2</v>
      </c>
      <c r="D3" s="64"/>
      <c r="E3" s="64"/>
      <c r="F3" s="64"/>
      <c r="G3" s="64"/>
    </row>
    <row r="4" spans="1:7" ht="18" x14ac:dyDescent="0.35">
      <c r="B4" s="34"/>
      <c r="C4" s="66" t="s">
        <v>3</v>
      </c>
      <c r="D4" s="66"/>
      <c r="E4" s="66"/>
      <c r="F4" s="66"/>
      <c r="G4" s="66"/>
    </row>
    <row r="5" spans="1:7" ht="18" x14ac:dyDescent="0.35">
      <c r="B5" s="2"/>
      <c r="C5" s="33"/>
      <c r="D5" s="33"/>
      <c r="E5" s="33"/>
      <c r="F5" s="3"/>
      <c r="G5" s="3"/>
    </row>
    <row r="6" spans="1:7" ht="18" x14ac:dyDescent="0.35">
      <c r="B6" s="2"/>
      <c r="C6" s="35" t="s">
        <v>4</v>
      </c>
      <c r="D6" s="33"/>
      <c r="E6" s="33"/>
      <c r="F6" s="35"/>
      <c r="G6" s="35"/>
    </row>
    <row r="7" spans="1:7" ht="18" x14ac:dyDescent="0.35">
      <c r="B7" s="2"/>
      <c r="C7" s="62" t="s">
        <v>5</v>
      </c>
      <c r="D7" s="62"/>
      <c r="E7" s="62"/>
      <c r="F7" s="62"/>
      <c r="G7" s="62"/>
    </row>
    <row r="8" spans="1:7" ht="18" x14ac:dyDescent="0.35">
      <c r="B8" s="2"/>
      <c r="C8" s="33"/>
      <c r="D8" s="33"/>
      <c r="E8" s="33"/>
      <c r="F8" s="3"/>
      <c r="G8" s="3"/>
    </row>
    <row r="9" spans="1:7" ht="18" x14ac:dyDescent="0.35">
      <c r="B9" s="2"/>
    </row>
    <row r="10" spans="1:7" ht="18" x14ac:dyDescent="0.35">
      <c r="B10" s="2"/>
      <c r="C10" s="2"/>
      <c r="D10" s="2"/>
      <c r="E10" s="2"/>
      <c r="F10" s="4"/>
      <c r="G10" s="4"/>
    </row>
    <row r="11" spans="1:7" ht="18" x14ac:dyDescent="0.35">
      <c r="A11" s="5" t="s">
        <v>6</v>
      </c>
      <c r="B11" s="68"/>
      <c r="C11" s="68"/>
      <c r="D11" s="6" t="s">
        <v>7</v>
      </c>
      <c r="E11" s="68"/>
      <c r="F11" s="68"/>
      <c r="G11" s="68"/>
    </row>
    <row r="12" spans="1:7" ht="18" x14ac:dyDescent="0.35">
      <c r="A12" s="5" t="s">
        <v>8</v>
      </c>
      <c r="B12" s="68"/>
      <c r="C12" s="68"/>
      <c r="D12" s="6" t="s">
        <v>9</v>
      </c>
      <c r="E12" s="68"/>
      <c r="F12" s="68"/>
      <c r="G12" s="68"/>
    </row>
    <row r="13" spans="1:7" ht="31" x14ac:dyDescent="0.35">
      <c r="A13" s="5" t="s">
        <v>10</v>
      </c>
      <c r="B13" s="68"/>
      <c r="C13" s="68"/>
      <c r="D13" s="6" t="s">
        <v>11</v>
      </c>
      <c r="E13" s="68"/>
      <c r="F13" s="68"/>
      <c r="G13" s="68"/>
    </row>
    <row r="14" spans="1:7" ht="18" x14ac:dyDescent="0.35">
      <c r="A14" s="5" t="s">
        <v>12</v>
      </c>
      <c r="B14" s="68"/>
      <c r="C14" s="68"/>
      <c r="D14" s="6" t="s">
        <v>13</v>
      </c>
      <c r="E14" s="68"/>
      <c r="F14" s="68"/>
      <c r="G14" s="68"/>
    </row>
    <row r="15" spans="1:7" ht="31" x14ac:dyDescent="0.35">
      <c r="A15" s="5" t="s">
        <v>14</v>
      </c>
      <c r="B15" s="68"/>
      <c r="C15" s="68"/>
      <c r="D15" s="7"/>
      <c r="E15" s="7"/>
      <c r="F15" s="7"/>
      <c r="G15" s="7"/>
    </row>
    <row r="16" spans="1:7" ht="31" x14ac:dyDescent="0.35">
      <c r="A16" s="5" t="s">
        <v>15</v>
      </c>
      <c r="B16" s="68"/>
      <c r="C16" s="68"/>
      <c r="D16" s="7"/>
      <c r="E16" s="7"/>
      <c r="F16" s="7"/>
      <c r="G16" s="7"/>
    </row>
    <row r="17" spans="1:7" ht="31" x14ac:dyDescent="0.35">
      <c r="A17" s="5" t="s">
        <v>16</v>
      </c>
      <c r="B17" s="68"/>
      <c r="C17" s="68"/>
      <c r="D17" s="7"/>
      <c r="E17" s="7"/>
      <c r="F17" s="7"/>
      <c r="G17" s="7"/>
    </row>
    <row r="18" spans="1:7" ht="18" x14ac:dyDescent="0.35">
      <c r="A18" s="5" t="s">
        <v>17</v>
      </c>
      <c r="B18" s="68"/>
      <c r="C18" s="68"/>
      <c r="D18" s="7"/>
      <c r="E18" s="7"/>
      <c r="F18" s="7"/>
      <c r="G18" s="7"/>
    </row>
    <row r="19" spans="1:7" x14ac:dyDescent="0.35">
      <c r="A19" s="7"/>
      <c r="B19" s="69"/>
      <c r="C19" s="69"/>
      <c r="D19" s="69"/>
      <c r="E19" s="69"/>
      <c r="F19" s="69"/>
      <c r="G19" s="69"/>
    </row>
    <row r="20" spans="1:7" x14ac:dyDescent="0.35">
      <c r="A20" s="59" t="s">
        <v>400</v>
      </c>
      <c r="B20" s="59"/>
      <c r="C20" s="59"/>
      <c r="D20" s="59"/>
      <c r="E20" s="59"/>
      <c r="F20" s="59"/>
      <c r="G20" s="59"/>
    </row>
    <row r="21" spans="1:7" x14ac:dyDescent="0.35">
      <c r="A21" s="59" t="s">
        <v>401</v>
      </c>
      <c r="B21" s="59"/>
      <c r="C21" s="59"/>
      <c r="D21" s="59"/>
      <c r="E21" s="59"/>
      <c r="F21" s="59"/>
      <c r="G21" s="59"/>
    </row>
    <row r="22" spans="1:7" ht="15.5" x14ac:dyDescent="0.35">
      <c r="A22" s="60" t="s">
        <v>19</v>
      </c>
      <c r="B22" s="60"/>
      <c r="C22" s="60"/>
      <c r="D22" s="60"/>
      <c r="E22" s="60"/>
      <c r="F22" s="60"/>
      <c r="G22" s="60"/>
    </row>
    <row r="23" spans="1:7" x14ac:dyDescent="0.35">
      <c r="A23" s="61"/>
      <c r="B23" s="61"/>
      <c r="C23" s="61"/>
      <c r="D23" s="61"/>
      <c r="E23" s="61"/>
      <c r="F23" s="61"/>
      <c r="G23" s="61"/>
    </row>
    <row r="24" spans="1:7" x14ac:dyDescent="0.35">
      <c r="A24" s="58"/>
      <c r="B24" s="58"/>
      <c r="C24" s="58" t="s">
        <v>20</v>
      </c>
      <c r="D24" s="58" t="s">
        <v>402</v>
      </c>
      <c r="E24" s="58" t="s">
        <v>403</v>
      </c>
      <c r="F24" s="58" t="s">
        <v>404</v>
      </c>
      <c r="G24" s="58" t="s">
        <v>405</v>
      </c>
    </row>
    <row r="25" spans="1:7" x14ac:dyDescent="0.35">
      <c r="A25" s="58"/>
      <c r="B25" s="58"/>
      <c r="C25" s="58"/>
      <c r="D25" s="58"/>
      <c r="E25" s="58"/>
      <c r="F25" s="58"/>
      <c r="G25" s="58"/>
    </row>
    <row r="26" spans="1:7" ht="15" x14ac:dyDescent="0.35">
      <c r="A26" s="50" t="s">
        <v>26</v>
      </c>
      <c r="B26" s="50"/>
      <c r="C26" s="50"/>
      <c r="D26" s="50"/>
      <c r="E26" s="50"/>
      <c r="F26" s="50"/>
      <c r="G26" s="50"/>
    </row>
    <row r="27" spans="1:7" ht="15.5" x14ac:dyDescent="0.35">
      <c r="A27" s="47" t="s">
        <v>27</v>
      </c>
      <c r="B27" s="47"/>
      <c r="C27" s="9">
        <v>1</v>
      </c>
      <c r="D27" s="10"/>
      <c r="E27" s="10"/>
      <c r="F27" s="9">
        <f>D27-E27</f>
        <v>0</v>
      </c>
      <c r="G27" s="36" t="e">
        <f>D27/E27-1</f>
        <v>#DIV/0!</v>
      </c>
    </row>
    <row r="28" spans="1:7" ht="15.5" x14ac:dyDescent="0.35">
      <c r="A28" s="45" t="s">
        <v>28</v>
      </c>
      <c r="B28" s="45"/>
      <c r="C28" s="10">
        <v>2</v>
      </c>
      <c r="D28" s="10"/>
      <c r="E28" s="10"/>
      <c r="F28" s="10">
        <f t="shared" ref="F28:F91" si="0">D28-E28</f>
        <v>0</v>
      </c>
      <c r="G28" s="37" t="e">
        <f t="shared" ref="G28:G91" si="1">D28/E28-1</f>
        <v>#DIV/0!</v>
      </c>
    </row>
    <row r="29" spans="1:7" ht="15.5" x14ac:dyDescent="0.35">
      <c r="A29" s="45" t="s">
        <v>29</v>
      </c>
      <c r="B29" s="45"/>
      <c r="C29" s="10">
        <v>3</v>
      </c>
      <c r="D29" s="10"/>
      <c r="E29" s="10"/>
      <c r="F29" s="10">
        <f t="shared" si="0"/>
        <v>0</v>
      </c>
      <c r="G29" s="37" t="e">
        <f t="shared" si="1"/>
        <v>#DIV/0!</v>
      </c>
    </row>
    <row r="30" spans="1:7" ht="15.5" x14ac:dyDescent="0.35">
      <c r="A30" s="45" t="s">
        <v>30</v>
      </c>
      <c r="B30" s="45"/>
      <c r="C30" s="10">
        <v>4</v>
      </c>
      <c r="D30" s="10"/>
      <c r="E30" s="10"/>
      <c r="F30" s="10">
        <f t="shared" si="0"/>
        <v>0</v>
      </c>
      <c r="G30" s="37" t="e">
        <f t="shared" si="1"/>
        <v>#DIV/0!</v>
      </c>
    </row>
    <row r="31" spans="1:7" ht="15" x14ac:dyDescent="0.35">
      <c r="A31" s="47" t="s">
        <v>31</v>
      </c>
      <c r="B31" s="47"/>
      <c r="C31" s="9">
        <v>5</v>
      </c>
      <c r="D31" s="9">
        <f>D27-D28-D29-D30</f>
        <v>0</v>
      </c>
      <c r="E31" s="9">
        <f t="shared" ref="E31" si="2">E27-E28-E29-E30</f>
        <v>0</v>
      </c>
      <c r="F31" s="9">
        <f t="shared" si="0"/>
        <v>0</v>
      </c>
      <c r="G31" s="36" t="e">
        <f t="shared" si="1"/>
        <v>#DIV/0!</v>
      </c>
    </row>
    <row r="32" spans="1:7" ht="15.5" x14ac:dyDescent="0.35">
      <c r="A32" s="56"/>
      <c r="B32" s="56"/>
      <c r="C32" s="12" t="s">
        <v>32</v>
      </c>
      <c r="D32" s="10"/>
      <c r="E32" s="10"/>
      <c r="F32" s="10">
        <f t="shared" si="0"/>
        <v>0</v>
      </c>
      <c r="G32" s="37" t="e">
        <f t="shared" si="1"/>
        <v>#DIV/0!</v>
      </c>
    </row>
    <row r="33" spans="1:7" ht="15.5" x14ac:dyDescent="0.35">
      <c r="A33" s="56"/>
      <c r="B33" s="56"/>
      <c r="C33" s="12" t="s">
        <v>33</v>
      </c>
      <c r="D33" s="10"/>
      <c r="E33" s="10"/>
      <c r="F33" s="10">
        <f t="shared" si="0"/>
        <v>0</v>
      </c>
      <c r="G33" s="37" t="e">
        <f t="shared" si="1"/>
        <v>#DIV/0!</v>
      </c>
    </row>
    <row r="34" spans="1:7" ht="15.5" x14ac:dyDescent="0.35">
      <c r="A34" s="56"/>
      <c r="B34" s="56"/>
      <c r="C34" s="12" t="s">
        <v>34</v>
      </c>
      <c r="D34" s="10"/>
      <c r="E34" s="10"/>
      <c r="F34" s="10">
        <f t="shared" si="0"/>
        <v>0</v>
      </c>
      <c r="G34" s="37" t="e">
        <f t="shared" si="1"/>
        <v>#DIV/0!</v>
      </c>
    </row>
    <row r="35" spans="1:7" ht="15.5" x14ac:dyDescent="0.35">
      <c r="A35" s="56"/>
      <c r="B35" s="56"/>
      <c r="C35" s="12" t="s">
        <v>35</v>
      </c>
      <c r="D35" s="10"/>
      <c r="E35" s="10"/>
      <c r="F35" s="10">
        <f t="shared" si="0"/>
        <v>0</v>
      </c>
      <c r="G35" s="37" t="e">
        <f t="shared" si="1"/>
        <v>#DIV/0!</v>
      </c>
    </row>
    <row r="36" spans="1:7" ht="15.5" x14ac:dyDescent="0.35">
      <c r="A36" s="56"/>
      <c r="B36" s="56"/>
      <c r="C36" s="12" t="s">
        <v>36</v>
      </c>
      <c r="D36" s="10"/>
      <c r="E36" s="10"/>
      <c r="F36" s="10">
        <f t="shared" si="0"/>
        <v>0</v>
      </c>
      <c r="G36" s="37" t="e">
        <f t="shared" si="1"/>
        <v>#DIV/0!</v>
      </c>
    </row>
    <row r="37" spans="1:7" ht="15" x14ac:dyDescent="0.35">
      <c r="A37" s="47" t="s">
        <v>37</v>
      </c>
      <c r="B37" s="47"/>
      <c r="C37" s="9">
        <v>6</v>
      </c>
      <c r="D37" s="9">
        <f>SUM(D38:D46)</f>
        <v>0</v>
      </c>
      <c r="E37" s="9">
        <f t="shared" ref="E37" si="3">SUM(E38:E46)</f>
        <v>0</v>
      </c>
      <c r="F37" s="9">
        <f t="shared" si="0"/>
        <v>0</v>
      </c>
      <c r="G37" s="36" t="e">
        <f t="shared" si="1"/>
        <v>#DIV/0!</v>
      </c>
    </row>
    <row r="38" spans="1:7" ht="15.5" x14ac:dyDescent="0.35">
      <c r="A38" s="45" t="s">
        <v>38</v>
      </c>
      <c r="B38" s="45"/>
      <c r="C38" s="12" t="s">
        <v>39</v>
      </c>
      <c r="D38" s="10"/>
      <c r="E38" s="10"/>
      <c r="F38" s="10">
        <f t="shared" si="0"/>
        <v>0</v>
      </c>
      <c r="G38" s="37" t="e">
        <f t="shared" si="1"/>
        <v>#DIV/0!</v>
      </c>
    </row>
    <row r="39" spans="1:7" ht="15.5" x14ac:dyDescent="0.35">
      <c r="A39" s="45" t="s">
        <v>40</v>
      </c>
      <c r="B39" s="45"/>
      <c r="C39" s="12" t="s">
        <v>41</v>
      </c>
      <c r="D39" s="10"/>
      <c r="E39" s="10"/>
      <c r="F39" s="10">
        <f t="shared" si="0"/>
        <v>0</v>
      </c>
      <c r="G39" s="37" t="e">
        <f t="shared" si="1"/>
        <v>#DIV/0!</v>
      </c>
    </row>
    <row r="40" spans="1:7" ht="15.5" x14ac:dyDescent="0.35">
      <c r="A40" s="45" t="s">
        <v>42</v>
      </c>
      <c r="B40" s="45"/>
      <c r="C40" s="12" t="s">
        <v>43</v>
      </c>
      <c r="D40" s="10"/>
      <c r="E40" s="10"/>
      <c r="F40" s="10">
        <f t="shared" si="0"/>
        <v>0</v>
      </c>
      <c r="G40" s="37" t="e">
        <f t="shared" si="1"/>
        <v>#DIV/0!</v>
      </c>
    </row>
    <row r="41" spans="1:7" ht="15.5" x14ac:dyDescent="0.35">
      <c r="A41" s="45" t="s">
        <v>44</v>
      </c>
      <c r="B41" s="45"/>
      <c r="C41" s="12" t="s">
        <v>45</v>
      </c>
      <c r="D41" s="10"/>
      <c r="E41" s="10"/>
      <c r="F41" s="10">
        <f t="shared" si="0"/>
        <v>0</v>
      </c>
      <c r="G41" s="37" t="e">
        <f t="shared" si="1"/>
        <v>#DIV/0!</v>
      </c>
    </row>
    <row r="42" spans="1:7" ht="15.5" x14ac:dyDescent="0.35">
      <c r="A42" s="45" t="s">
        <v>46</v>
      </c>
      <c r="B42" s="45"/>
      <c r="C42" s="12" t="s">
        <v>47</v>
      </c>
      <c r="D42" s="10"/>
      <c r="E42" s="10"/>
      <c r="F42" s="10">
        <f t="shared" si="0"/>
        <v>0</v>
      </c>
      <c r="G42" s="37" t="e">
        <f t="shared" si="1"/>
        <v>#DIV/0!</v>
      </c>
    </row>
    <row r="43" spans="1:7" ht="15.5" x14ac:dyDescent="0.35">
      <c r="A43" s="45" t="s">
        <v>48</v>
      </c>
      <c r="B43" s="45"/>
      <c r="C43" s="12" t="s">
        <v>49</v>
      </c>
      <c r="D43" s="10"/>
      <c r="E43" s="10"/>
      <c r="F43" s="10">
        <f t="shared" si="0"/>
        <v>0</v>
      </c>
      <c r="G43" s="37" t="e">
        <f t="shared" si="1"/>
        <v>#DIV/0!</v>
      </c>
    </row>
    <row r="44" spans="1:7" ht="15.5" x14ac:dyDescent="0.35">
      <c r="A44" s="45" t="s">
        <v>50</v>
      </c>
      <c r="B44" s="45"/>
      <c r="C44" s="12" t="s">
        <v>51</v>
      </c>
      <c r="D44" s="10"/>
      <c r="E44" s="10"/>
      <c r="F44" s="10">
        <f t="shared" si="0"/>
        <v>0</v>
      </c>
      <c r="G44" s="37" t="e">
        <f t="shared" si="1"/>
        <v>#DIV/0!</v>
      </c>
    </row>
    <row r="45" spans="1:7" ht="15.5" x14ac:dyDescent="0.35">
      <c r="A45" s="45" t="s">
        <v>52</v>
      </c>
      <c r="B45" s="45"/>
      <c r="C45" s="12" t="s">
        <v>53</v>
      </c>
      <c r="D45" s="10"/>
      <c r="E45" s="10"/>
      <c r="F45" s="10">
        <f t="shared" si="0"/>
        <v>0</v>
      </c>
      <c r="G45" s="37" t="e">
        <f t="shared" si="1"/>
        <v>#DIV/0!</v>
      </c>
    </row>
    <row r="46" spans="1:7" ht="15.5" x14ac:dyDescent="0.35">
      <c r="A46" s="45" t="s">
        <v>54</v>
      </c>
      <c r="B46" s="45"/>
      <c r="C46" s="12" t="s">
        <v>55</v>
      </c>
      <c r="D46" s="10"/>
      <c r="E46" s="10"/>
      <c r="F46" s="10">
        <f t="shared" si="0"/>
        <v>0</v>
      </c>
      <c r="G46" s="37" t="e">
        <f t="shared" si="1"/>
        <v>#DIV/0!</v>
      </c>
    </row>
    <row r="47" spans="1:7" ht="15" x14ac:dyDescent="0.35">
      <c r="A47" s="47" t="s">
        <v>56</v>
      </c>
      <c r="B47" s="47"/>
      <c r="C47" s="9">
        <v>7</v>
      </c>
      <c r="D47" s="13">
        <f>D31-D37</f>
        <v>0</v>
      </c>
      <c r="E47" s="13">
        <f t="shared" ref="E47" si="4">E31-E37</f>
        <v>0</v>
      </c>
      <c r="F47" s="9">
        <f t="shared" si="0"/>
        <v>0</v>
      </c>
      <c r="G47" s="36" t="e">
        <f t="shared" si="1"/>
        <v>#DIV/0!</v>
      </c>
    </row>
    <row r="48" spans="1:7" ht="15" x14ac:dyDescent="0.35">
      <c r="A48" s="47" t="s">
        <v>57</v>
      </c>
      <c r="B48" s="47"/>
      <c r="C48" s="9">
        <v>8</v>
      </c>
      <c r="D48" s="9">
        <f>SUM(D50:D78)</f>
        <v>0</v>
      </c>
      <c r="E48" s="9">
        <f t="shared" ref="E48" si="5">SUM(E50:E78)</f>
        <v>0</v>
      </c>
      <c r="F48" s="9">
        <f t="shared" si="0"/>
        <v>0</v>
      </c>
      <c r="G48" s="36" t="e">
        <f t="shared" si="1"/>
        <v>#DIV/0!</v>
      </c>
    </row>
    <row r="49" spans="1:7" ht="15.5" x14ac:dyDescent="0.35">
      <c r="A49" s="45" t="s">
        <v>58</v>
      </c>
      <c r="B49" s="45"/>
      <c r="C49" s="10"/>
      <c r="D49" s="10"/>
      <c r="E49" s="10"/>
      <c r="F49" s="10">
        <f t="shared" si="0"/>
        <v>0</v>
      </c>
      <c r="G49" s="37" t="e">
        <f t="shared" si="1"/>
        <v>#DIV/0!</v>
      </c>
    </row>
    <row r="50" spans="1:7" ht="15.5" x14ac:dyDescent="0.35">
      <c r="A50" s="45" t="s">
        <v>59</v>
      </c>
      <c r="B50" s="45"/>
      <c r="C50" s="12" t="s">
        <v>60</v>
      </c>
      <c r="D50" s="10"/>
      <c r="E50" s="10"/>
      <c r="F50" s="10">
        <f t="shared" si="0"/>
        <v>0</v>
      </c>
      <c r="G50" s="37" t="e">
        <f t="shared" si="1"/>
        <v>#DIV/0!</v>
      </c>
    </row>
    <row r="51" spans="1:7" ht="15.5" x14ac:dyDescent="0.35">
      <c r="A51" s="45" t="s">
        <v>61</v>
      </c>
      <c r="B51" s="45"/>
      <c r="C51" s="12" t="s">
        <v>62</v>
      </c>
      <c r="D51" s="10"/>
      <c r="E51" s="10"/>
      <c r="F51" s="10">
        <f t="shared" si="0"/>
        <v>0</v>
      </c>
      <c r="G51" s="37" t="e">
        <f t="shared" si="1"/>
        <v>#DIV/0!</v>
      </c>
    </row>
    <row r="52" spans="1:7" ht="15.5" x14ac:dyDescent="0.35">
      <c r="A52" s="45" t="s">
        <v>63</v>
      </c>
      <c r="B52" s="45"/>
      <c r="C52" s="12" t="s">
        <v>64</v>
      </c>
      <c r="D52" s="10"/>
      <c r="E52" s="10"/>
      <c r="F52" s="10">
        <f t="shared" si="0"/>
        <v>0</v>
      </c>
      <c r="G52" s="37" t="e">
        <f t="shared" si="1"/>
        <v>#DIV/0!</v>
      </c>
    </row>
    <row r="53" spans="1:7" ht="15.5" x14ac:dyDescent="0.35">
      <c r="A53" s="45" t="s">
        <v>65</v>
      </c>
      <c r="B53" s="45"/>
      <c r="C53" s="12" t="s">
        <v>66</v>
      </c>
      <c r="D53" s="10"/>
      <c r="E53" s="10"/>
      <c r="F53" s="10">
        <f t="shared" si="0"/>
        <v>0</v>
      </c>
      <c r="G53" s="37" t="e">
        <f t="shared" si="1"/>
        <v>#DIV/0!</v>
      </c>
    </row>
    <row r="54" spans="1:7" ht="15.5" x14ac:dyDescent="0.35">
      <c r="A54" s="45" t="s">
        <v>67</v>
      </c>
      <c r="B54" s="45"/>
      <c r="C54" s="12" t="s">
        <v>68</v>
      </c>
      <c r="D54" s="10"/>
      <c r="E54" s="10"/>
      <c r="F54" s="10">
        <f t="shared" si="0"/>
        <v>0</v>
      </c>
      <c r="G54" s="37" t="e">
        <f t="shared" si="1"/>
        <v>#DIV/0!</v>
      </c>
    </row>
    <row r="55" spans="1:7" ht="15.5" x14ac:dyDescent="0.35">
      <c r="A55" s="45" t="s">
        <v>69</v>
      </c>
      <c r="B55" s="45"/>
      <c r="C55" s="12" t="s">
        <v>70</v>
      </c>
      <c r="D55" s="10"/>
      <c r="E55" s="10"/>
      <c r="F55" s="10">
        <f t="shared" si="0"/>
        <v>0</v>
      </c>
      <c r="G55" s="37" t="e">
        <f t="shared" si="1"/>
        <v>#DIV/0!</v>
      </c>
    </row>
    <row r="56" spans="1:7" ht="15.5" x14ac:dyDescent="0.35">
      <c r="A56" s="45" t="s">
        <v>71</v>
      </c>
      <c r="B56" s="45"/>
      <c r="C56" s="12" t="s">
        <v>72</v>
      </c>
      <c r="D56" s="10"/>
      <c r="E56" s="10"/>
      <c r="F56" s="10">
        <f t="shared" si="0"/>
        <v>0</v>
      </c>
      <c r="G56" s="37" t="e">
        <f t="shared" si="1"/>
        <v>#DIV/0!</v>
      </c>
    </row>
    <row r="57" spans="1:7" ht="15.5" x14ac:dyDescent="0.35">
      <c r="A57" s="45" t="s">
        <v>46</v>
      </c>
      <c r="B57" s="45"/>
      <c r="C57" s="12" t="s">
        <v>73</v>
      </c>
      <c r="D57" s="10"/>
      <c r="E57" s="10"/>
      <c r="F57" s="10">
        <f t="shared" si="0"/>
        <v>0</v>
      </c>
      <c r="G57" s="37" t="e">
        <f t="shared" si="1"/>
        <v>#DIV/0!</v>
      </c>
    </row>
    <row r="58" spans="1:7" ht="15.5" x14ac:dyDescent="0.35">
      <c r="A58" s="45" t="s">
        <v>48</v>
      </c>
      <c r="B58" s="45"/>
      <c r="C58" s="12" t="s">
        <v>74</v>
      </c>
      <c r="D58" s="10"/>
      <c r="E58" s="10"/>
      <c r="F58" s="10">
        <f t="shared" si="0"/>
        <v>0</v>
      </c>
      <c r="G58" s="37" t="e">
        <f t="shared" si="1"/>
        <v>#DIV/0!</v>
      </c>
    </row>
    <row r="59" spans="1:7" ht="15.5" x14ac:dyDescent="0.35">
      <c r="A59" s="45" t="s">
        <v>75</v>
      </c>
      <c r="B59" s="45"/>
      <c r="C59" s="12" t="s">
        <v>76</v>
      </c>
      <c r="D59" s="10"/>
      <c r="E59" s="10"/>
      <c r="F59" s="10">
        <f t="shared" si="0"/>
        <v>0</v>
      </c>
      <c r="G59" s="37" t="e">
        <f t="shared" si="1"/>
        <v>#DIV/0!</v>
      </c>
    </row>
    <row r="60" spans="1:7" ht="15.5" x14ac:dyDescent="0.35">
      <c r="A60" s="45" t="s">
        <v>77</v>
      </c>
      <c r="B60" s="45"/>
      <c r="C60" s="12" t="s">
        <v>78</v>
      </c>
      <c r="D60" s="10"/>
      <c r="E60" s="10"/>
      <c r="F60" s="10">
        <f t="shared" si="0"/>
        <v>0</v>
      </c>
      <c r="G60" s="37" t="e">
        <f t="shared" si="1"/>
        <v>#DIV/0!</v>
      </c>
    </row>
    <row r="61" spans="1:7" ht="15.5" x14ac:dyDescent="0.35">
      <c r="A61" s="45" t="s">
        <v>79</v>
      </c>
      <c r="B61" s="45"/>
      <c r="C61" s="12" t="s">
        <v>80</v>
      </c>
      <c r="D61" s="10"/>
      <c r="E61" s="10"/>
      <c r="F61" s="10">
        <f t="shared" si="0"/>
        <v>0</v>
      </c>
      <c r="G61" s="37" t="e">
        <f t="shared" si="1"/>
        <v>#DIV/0!</v>
      </c>
    </row>
    <row r="62" spans="1:7" ht="15.5" x14ac:dyDescent="0.35">
      <c r="A62" s="45" t="s">
        <v>81</v>
      </c>
      <c r="B62" s="45"/>
      <c r="C62" s="12" t="s">
        <v>82</v>
      </c>
      <c r="D62" s="10"/>
      <c r="E62" s="10"/>
      <c r="F62" s="10">
        <f t="shared" si="0"/>
        <v>0</v>
      </c>
      <c r="G62" s="37" t="e">
        <f t="shared" si="1"/>
        <v>#DIV/0!</v>
      </c>
    </row>
    <row r="63" spans="1:7" ht="15.5" x14ac:dyDescent="0.35">
      <c r="A63" s="45" t="s">
        <v>83</v>
      </c>
      <c r="B63" s="45"/>
      <c r="C63" s="12" t="s">
        <v>84</v>
      </c>
      <c r="D63" s="10"/>
      <c r="E63" s="10"/>
      <c r="F63" s="10">
        <f t="shared" si="0"/>
        <v>0</v>
      </c>
      <c r="G63" s="37" t="e">
        <f t="shared" si="1"/>
        <v>#DIV/0!</v>
      </c>
    </row>
    <row r="64" spans="1:7" ht="15.5" x14ac:dyDescent="0.35">
      <c r="A64" s="45" t="s">
        <v>85</v>
      </c>
      <c r="B64" s="45"/>
      <c r="C64" s="12" t="s">
        <v>86</v>
      </c>
      <c r="D64" s="10"/>
      <c r="E64" s="10"/>
      <c r="F64" s="10">
        <f t="shared" si="0"/>
        <v>0</v>
      </c>
      <c r="G64" s="37" t="e">
        <f t="shared" si="1"/>
        <v>#DIV/0!</v>
      </c>
    </row>
    <row r="65" spans="1:7" ht="15.5" x14ac:dyDescent="0.35">
      <c r="A65" s="45" t="s">
        <v>87</v>
      </c>
      <c r="B65" s="45"/>
      <c r="C65" s="12" t="s">
        <v>88</v>
      </c>
      <c r="D65" s="10"/>
      <c r="E65" s="10"/>
      <c r="F65" s="10">
        <f t="shared" si="0"/>
        <v>0</v>
      </c>
      <c r="G65" s="37" t="e">
        <f t="shared" si="1"/>
        <v>#DIV/0!</v>
      </c>
    </row>
    <row r="66" spans="1:7" ht="15.5" x14ac:dyDescent="0.35">
      <c r="A66" s="45" t="s">
        <v>89</v>
      </c>
      <c r="B66" s="45"/>
      <c r="C66" s="12" t="s">
        <v>90</v>
      </c>
      <c r="D66" s="10"/>
      <c r="E66" s="10"/>
      <c r="F66" s="10">
        <f t="shared" si="0"/>
        <v>0</v>
      </c>
      <c r="G66" s="37" t="e">
        <f t="shared" si="1"/>
        <v>#DIV/0!</v>
      </c>
    </row>
    <row r="67" spans="1:7" ht="15.5" x14ac:dyDescent="0.35">
      <c r="A67" s="45" t="s">
        <v>91</v>
      </c>
      <c r="B67" s="45"/>
      <c r="C67" s="12" t="s">
        <v>92</v>
      </c>
      <c r="D67" s="10"/>
      <c r="E67" s="10"/>
      <c r="F67" s="10">
        <f t="shared" si="0"/>
        <v>0</v>
      </c>
      <c r="G67" s="37" t="e">
        <f t="shared" si="1"/>
        <v>#DIV/0!</v>
      </c>
    </row>
    <row r="68" spans="1:7" ht="15.5" x14ac:dyDescent="0.35">
      <c r="A68" s="45" t="s">
        <v>93</v>
      </c>
      <c r="B68" s="45"/>
      <c r="C68" s="12" t="s">
        <v>94</v>
      </c>
      <c r="D68" s="10"/>
      <c r="E68" s="10"/>
      <c r="F68" s="10">
        <f t="shared" si="0"/>
        <v>0</v>
      </c>
      <c r="G68" s="37" t="e">
        <f t="shared" si="1"/>
        <v>#DIV/0!</v>
      </c>
    </row>
    <row r="69" spans="1:7" ht="15.5" x14ac:dyDescent="0.35">
      <c r="A69" s="45" t="s">
        <v>40</v>
      </c>
      <c r="B69" s="45"/>
      <c r="C69" s="12" t="s">
        <v>95</v>
      </c>
      <c r="D69" s="10"/>
      <c r="E69" s="10"/>
      <c r="F69" s="10">
        <f t="shared" si="0"/>
        <v>0</v>
      </c>
      <c r="G69" s="37" t="e">
        <f t="shared" si="1"/>
        <v>#DIV/0!</v>
      </c>
    </row>
    <row r="70" spans="1:7" ht="15.5" x14ac:dyDescent="0.35">
      <c r="A70" s="45" t="s">
        <v>42</v>
      </c>
      <c r="B70" s="45"/>
      <c r="C70" s="12" t="s">
        <v>96</v>
      </c>
      <c r="D70" s="10"/>
      <c r="E70" s="10"/>
      <c r="F70" s="10">
        <f t="shared" si="0"/>
        <v>0</v>
      </c>
      <c r="G70" s="37" t="e">
        <f t="shared" si="1"/>
        <v>#DIV/0!</v>
      </c>
    </row>
    <row r="71" spans="1:7" ht="15.5" x14ac:dyDescent="0.35">
      <c r="A71" s="45" t="s">
        <v>44</v>
      </c>
      <c r="B71" s="45"/>
      <c r="C71" s="12" t="s">
        <v>97</v>
      </c>
      <c r="D71" s="10"/>
      <c r="E71" s="10"/>
      <c r="F71" s="10">
        <f t="shared" si="0"/>
        <v>0</v>
      </c>
      <c r="G71" s="37" t="e">
        <f t="shared" si="1"/>
        <v>#DIV/0!</v>
      </c>
    </row>
    <row r="72" spans="1:7" ht="15.5" x14ac:dyDescent="0.35">
      <c r="A72" s="45" t="s">
        <v>98</v>
      </c>
      <c r="B72" s="45"/>
      <c r="C72" s="12" t="s">
        <v>99</v>
      </c>
      <c r="D72" s="10"/>
      <c r="E72" s="10"/>
      <c r="F72" s="10">
        <f t="shared" si="0"/>
        <v>0</v>
      </c>
      <c r="G72" s="37" t="e">
        <f t="shared" si="1"/>
        <v>#DIV/0!</v>
      </c>
    </row>
    <row r="73" spans="1:7" ht="15.5" x14ac:dyDescent="0.35">
      <c r="A73" s="45" t="s">
        <v>100</v>
      </c>
      <c r="B73" s="45"/>
      <c r="C73" s="12" t="s">
        <v>101</v>
      </c>
      <c r="D73" s="10"/>
      <c r="E73" s="10"/>
      <c r="F73" s="10">
        <f t="shared" si="0"/>
        <v>0</v>
      </c>
      <c r="G73" s="37" t="e">
        <f t="shared" si="1"/>
        <v>#DIV/0!</v>
      </c>
    </row>
    <row r="74" spans="1:7" ht="15.5" x14ac:dyDescent="0.35">
      <c r="A74" s="45" t="s">
        <v>102</v>
      </c>
      <c r="B74" s="45"/>
      <c r="C74" s="12" t="s">
        <v>103</v>
      </c>
      <c r="D74" s="10"/>
      <c r="E74" s="10"/>
      <c r="F74" s="10">
        <f t="shared" si="0"/>
        <v>0</v>
      </c>
      <c r="G74" s="37" t="e">
        <f t="shared" si="1"/>
        <v>#DIV/0!</v>
      </c>
    </row>
    <row r="75" spans="1:7" ht="15.5" x14ac:dyDescent="0.35">
      <c r="A75" s="45" t="s">
        <v>104</v>
      </c>
      <c r="B75" s="45"/>
      <c r="C75" s="12" t="s">
        <v>105</v>
      </c>
      <c r="D75" s="10"/>
      <c r="E75" s="10"/>
      <c r="F75" s="10">
        <f t="shared" si="0"/>
        <v>0</v>
      </c>
      <c r="G75" s="37" t="e">
        <f t="shared" si="1"/>
        <v>#DIV/0!</v>
      </c>
    </row>
    <row r="76" spans="1:7" ht="15.5" x14ac:dyDescent="0.35">
      <c r="A76" s="45" t="s">
        <v>106</v>
      </c>
      <c r="B76" s="45"/>
      <c r="C76" s="12" t="s">
        <v>107</v>
      </c>
      <c r="D76" s="10"/>
      <c r="E76" s="10"/>
      <c r="F76" s="10">
        <f t="shared" si="0"/>
        <v>0</v>
      </c>
      <c r="G76" s="37" t="e">
        <f t="shared" si="1"/>
        <v>#DIV/0!</v>
      </c>
    </row>
    <row r="77" spans="1:7" ht="15.5" x14ac:dyDescent="0.35">
      <c r="A77" s="45" t="s">
        <v>108</v>
      </c>
      <c r="B77" s="45"/>
      <c r="C77" s="12" t="s">
        <v>109</v>
      </c>
      <c r="D77" s="10"/>
      <c r="E77" s="10"/>
      <c r="F77" s="10">
        <f t="shared" si="0"/>
        <v>0</v>
      </c>
      <c r="G77" s="37" t="e">
        <f t="shared" si="1"/>
        <v>#DIV/0!</v>
      </c>
    </row>
    <row r="78" spans="1:7" ht="15.5" x14ac:dyDescent="0.35">
      <c r="A78" s="45" t="s">
        <v>110</v>
      </c>
      <c r="B78" s="45"/>
      <c r="C78" s="12" t="s">
        <v>111</v>
      </c>
      <c r="D78" s="10"/>
      <c r="E78" s="10"/>
      <c r="F78" s="10">
        <f t="shared" si="0"/>
        <v>0</v>
      </c>
      <c r="G78" s="37" t="e">
        <f t="shared" si="1"/>
        <v>#DIV/0!</v>
      </c>
    </row>
    <row r="79" spans="1:7" ht="15" x14ac:dyDescent="0.35">
      <c r="A79" s="47" t="s">
        <v>112</v>
      </c>
      <c r="B79" s="47"/>
      <c r="C79" s="9">
        <v>9</v>
      </c>
      <c r="D79" s="9">
        <f>SUM(D80:D86)</f>
        <v>0</v>
      </c>
      <c r="E79" s="9">
        <f t="shared" ref="E79" si="6">SUM(E80:E86)</f>
        <v>0</v>
      </c>
      <c r="F79" s="9">
        <f t="shared" si="0"/>
        <v>0</v>
      </c>
      <c r="G79" s="36" t="e">
        <f t="shared" si="1"/>
        <v>#DIV/0!</v>
      </c>
    </row>
    <row r="80" spans="1:7" ht="15.5" x14ac:dyDescent="0.35">
      <c r="A80" s="45" t="s">
        <v>113</v>
      </c>
      <c r="B80" s="45"/>
      <c r="C80" s="12" t="s">
        <v>114</v>
      </c>
      <c r="D80" s="10"/>
      <c r="E80" s="10"/>
      <c r="F80" s="10">
        <f t="shared" si="0"/>
        <v>0</v>
      </c>
      <c r="G80" s="37" t="e">
        <f t="shared" si="1"/>
        <v>#DIV/0!</v>
      </c>
    </row>
    <row r="81" spans="1:7" ht="15.5" x14ac:dyDescent="0.35">
      <c r="A81" s="45" t="s">
        <v>115</v>
      </c>
      <c r="B81" s="45"/>
      <c r="C81" s="12" t="s">
        <v>116</v>
      </c>
      <c r="D81" s="10"/>
      <c r="E81" s="10"/>
      <c r="F81" s="10">
        <f t="shared" si="0"/>
        <v>0</v>
      </c>
      <c r="G81" s="37" t="e">
        <f t="shared" si="1"/>
        <v>#DIV/0!</v>
      </c>
    </row>
    <row r="82" spans="1:7" ht="15.5" x14ac:dyDescent="0.35">
      <c r="A82" s="45" t="s">
        <v>46</v>
      </c>
      <c r="B82" s="45"/>
      <c r="C82" s="12" t="s">
        <v>117</v>
      </c>
      <c r="D82" s="10"/>
      <c r="E82" s="10"/>
      <c r="F82" s="10">
        <f t="shared" si="0"/>
        <v>0</v>
      </c>
      <c r="G82" s="37" t="e">
        <f t="shared" si="1"/>
        <v>#DIV/0!</v>
      </c>
    </row>
    <row r="83" spans="1:7" ht="15.5" x14ac:dyDescent="0.35">
      <c r="A83" s="45" t="s">
        <v>118</v>
      </c>
      <c r="B83" s="45"/>
      <c r="C83" s="12" t="s">
        <v>119</v>
      </c>
      <c r="D83" s="10"/>
      <c r="E83" s="10"/>
      <c r="F83" s="10">
        <f t="shared" si="0"/>
        <v>0</v>
      </c>
      <c r="G83" s="37" t="e">
        <f t="shared" si="1"/>
        <v>#DIV/0!</v>
      </c>
    </row>
    <row r="84" spans="1:7" ht="15.5" x14ac:dyDescent="0.35">
      <c r="A84" s="45" t="s">
        <v>120</v>
      </c>
      <c r="B84" s="45"/>
      <c r="C84" s="12" t="s">
        <v>121</v>
      </c>
      <c r="D84" s="10"/>
      <c r="E84" s="10"/>
      <c r="F84" s="10">
        <f t="shared" si="0"/>
        <v>0</v>
      </c>
      <c r="G84" s="37" t="e">
        <f t="shared" si="1"/>
        <v>#DIV/0!</v>
      </c>
    </row>
    <row r="85" spans="1:7" ht="15.5" x14ac:dyDescent="0.35">
      <c r="A85" s="45" t="s">
        <v>122</v>
      </c>
      <c r="B85" s="45"/>
      <c r="C85" s="12" t="s">
        <v>123</v>
      </c>
      <c r="D85" s="10"/>
      <c r="E85" s="10"/>
      <c r="F85" s="10">
        <f t="shared" si="0"/>
        <v>0</v>
      </c>
      <c r="G85" s="37" t="e">
        <f t="shared" si="1"/>
        <v>#DIV/0!</v>
      </c>
    </row>
    <row r="86" spans="1:7" ht="15.5" x14ac:dyDescent="0.35">
      <c r="A86" s="45" t="s">
        <v>124</v>
      </c>
      <c r="B86" s="45"/>
      <c r="C86" s="12" t="s">
        <v>125</v>
      </c>
      <c r="D86" s="10"/>
      <c r="E86" s="10"/>
      <c r="F86" s="10">
        <f t="shared" si="0"/>
        <v>0</v>
      </c>
      <c r="G86" s="37" t="e">
        <f t="shared" si="1"/>
        <v>#DIV/0!</v>
      </c>
    </row>
    <row r="87" spans="1:7" ht="15" x14ac:dyDescent="0.35">
      <c r="A87" s="47" t="s">
        <v>126</v>
      </c>
      <c r="B87" s="47"/>
      <c r="C87" s="9">
        <v>10</v>
      </c>
      <c r="D87" s="9">
        <f>SUM(D88:D92)</f>
        <v>0</v>
      </c>
      <c r="E87" s="9">
        <f t="shared" ref="E87" si="7">SUM(E88:E92)</f>
        <v>0</v>
      </c>
      <c r="F87" s="9">
        <f t="shared" si="0"/>
        <v>0</v>
      </c>
      <c r="G87" s="36" t="e">
        <f t="shared" si="1"/>
        <v>#DIV/0!</v>
      </c>
    </row>
    <row r="88" spans="1:7" ht="15.5" x14ac:dyDescent="0.35">
      <c r="A88" s="55" t="s">
        <v>127</v>
      </c>
      <c r="B88" s="55"/>
      <c r="C88" s="12" t="s">
        <v>128</v>
      </c>
      <c r="D88" s="10"/>
      <c r="E88" s="10"/>
      <c r="F88" s="10">
        <f t="shared" si="0"/>
        <v>0</v>
      </c>
      <c r="G88" s="37" t="e">
        <f t="shared" si="1"/>
        <v>#DIV/0!</v>
      </c>
    </row>
    <row r="89" spans="1:7" ht="15.5" x14ac:dyDescent="0.35">
      <c r="A89" s="55" t="s">
        <v>129</v>
      </c>
      <c r="B89" s="55"/>
      <c r="C89" s="12" t="s">
        <v>130</v>
      </c>
      <c r="D89" s="10"/>
      <c r="E89" s="10"/>
      <c r="F89" s="10">
        <f t="shared" si="0"/>
        <v>0</v>
      </c>
      <c r="G89" s="37" t="e">
        <f t="shared" si="1"/>
        <v>#DIV/0!</v>
      </c>
    </row>
    <row r="90" spans="1:7" ht="15.5" x14ac:dyDescent="0.35">
      <c r="A90" s="55" t="s">
        <v>131</v>
      </c>
      <c r="B90" s="55"/>
      <c r="C90" s="12" t="s">
        <v>132</v>
      </c>
      <c r="D90" s="10"/>
      <c r="E90" s="10"/>
      <c r="F90" s="10">
        <f t="shared" si="0"/>
        <v>0</v>
      </c>
      <c r="G90" s="37" t="e">
        <f t="shared" si="1"/>
        <v>#DIV/0!</v>
      </c>
    </row>
    <row r="91" spans="1:7" ht="15.5" x14ac:dyDescent="0.35">
      <c r="A91" s="55" t="s">
        <v>133</v>
      </c>
      <c r="B91" s="55"/>
      <c r="C91" s="12" t="s">
        <v>134</v>
      </c>
      <c r="D91" s="10"/>
      <c r="E91" s="10"/>
      <c r="F91" s="10">
        <f t="shared" si="0"/>
        <v>0</v>
      </c>
      <c r="G91" s="37" t="e">
        <f t="shared" si="1"/>
        <v>#DIV/0!</v>
      </c>
    </row>
    <row r="92" spans="1:7" ht="15.5" x14ac:dyDescent="0.35">
      <c r="A92" s="55" t="s">
        <v>135</v>
      </c>
      <c r="B92" s="55"/>
      <c r="C92" s="12" t="s">
        <v>136</v>
      </c>
      <c r="D92" s="10"/>
      <c r="E92" s="10"/>
      <c r="F92" s="10">
        <f t="shared" ref="F92:F155" si="8">D92-E92</f>
        <v>0</v>
      </c>
      <c r="G92" s="37" t="e">
        <f t="shared" ref="G92:G155" si="9">D92/E92-1</f>
        <v>#DIV/0!</v>
      </c>
    </row>
    <row r="93" spans="1:7" ht="15.5" x14ac:dyDescent="0.35">
      <c r="A93" s="54" t="s">
        <v>137</v>
      </c>
      <c r="B93" s="54"/>
      <c r="C93" s="15" t="s">
        <v>138</v>
      </c>
      <c r="D93" s="10"/>
      <c r="E93" s="10"/>
      <c r="F93" s="9">
        <f t="shared" si="8"/>
        <v>0</v>
      </c>
      <c r="G93" s="36" t="e">
        <f t="shared" si="9"/>
        <v>#DIV/0!</v>
      </c>
    </row>
    <row r="94" spans="1:7" ht="15.5" x14ac:dyDescent="0.35">
      <c r="A94" s="55" t="s">
        <v>139</v>
      </c>
      <c r="B94" s="55"/>
      <c r="C94" s="12" t="s">
        <v>140</v>
      </c>
      <c r="D94" s="10"/>
      <c r="E94" s="10"/>
      <c r="F94" s="10">
        <f t="shared" si="8"/>
        <v>0</v>
      </c>
      <c r="G94" s="37" t="e">
        <f t="shared" si="9"/>
        <v>#DIV/0!</v>
      </c>
    </row>
    <row r="95" spans="1:7" ht="15.5" x14ac:dyDescent="0.35">
      <c r="A95" s="54" t="s">
        <v>141</v>
      </c>
      <c r="B95" s="54"/>
      <c r="C95" s="15" t="s">
        <v>142</v>
      </c>
      <c r="D95" s="10"/>
      <c r="E95" s="10"/>
      <c r="F95" s="9">
        <f t="shared" si="8"/>
        <v>0</v>
      </c>
      <c r="G95" s="36" t="e">
        <f t="shared" si="9"/>
        <v>#DIV/0!</v>
      </c>
    </row>
    <row r="96" spans="1:7" ht="15.5" x14ac:dyDescent="0.35">
      <c r="A96" s="55" t="s">
        <v>139</v>
      </c>
      <c r="B96" s="55"/>
      <c r="C96" s="12" t="s">
        <v>143</v>
      </c>
      <c r="D96" s="10"/>
      <c r="E96" s="10"/>
      <c r="F96" s="10">
        <f t="shared" si="8"/>
        <v>0</v>
      </c>
      <c r="G96" s="37" t="e">
        <f t="shared" si="9"/>
        <v>#DIV/0!</v>
      </c>
    </row>
    <row r="97" spans="1:7" ht="15" x14ac:dyDescent="0.35">
      <c r="A97" s="47" t="s">
        <v>144</v>
      </c>
      <c r="B97" s="47"/>
      <c r="C97" s="9">
        <v>13</v>
      </c>
      <c r="D97" s="9">
        <f>SUM(D98:D106)</f>
        <v>0</v>
      </c>
      <c r="E97" s="9">
        <f t="shared" ref="E97" si="10">SUM(E98:E106)</f>
        <v>0</v>
      </c>
      <c r="F97" s="9">
        <f t="shared" si="8"/>
        <v>0</v>
      </c>
      <c r="G97" s="36" t="e">
        <f t="shared" si="9"/>
        <v>#DIV/0!</v>
      </c>
    </row>
    <row r="98" spans="1:7" ht="15.5" x14ac:dyDescent="0.35">
      <c r="A98" s="55" t="s">
        <v>145</v>
      </c>
      <c r="B98" s="55"/>
      <c r="C98" s="12" t="s">
        <v>146</v>
      </c>
      <c r="D98" s="10"/>
      <c r="E98" s="10"/>
      <c r="F98" s="10">
        <f t="shared" si="8"/>
        <v>0</v>
      </c>
      <c r="G98" s="37" t="e">
        <f t="shared" si="9"/>
        <v>#DIV/0!</v>
      </c>
    </row>
    <row r="99" spans="1:7" ht="15.5" x14ac:dyDescent="0.35">
      <c r="A99" s="55" t="s">
        <v>147</v>
      </c>
      <c r="B99" s="55"/>
      <c r="C99" s="12" t="s">
        <v>148</v>
      </c>
      <c r="D99" s="10"/>
      <c r="E99" s="10"/>
      <c r="F99" s="10">
        <f t="shared" si="8"/>
        <v>0</v>
      </c>
      <c r="G99" s="37" t="e">
        <f t="shared" si="9"/>
        <v>#DIV/0!</v>
      </c>
    </row>
    <row r="100" spans="1:7" ht="15.5" x14ac:dyDescent="0.35">
      <c r="A100" s="55" t="s">
        <v>149</v>
      </c>
      <c r="B100" s="55"/>
      <c r="C100" s="12" t="s">
        <v>150</v>
      </c>
      <c r="D100" s="10"/>
      <c r="E100" s="10"/>
      <c r="F100" s="10">
        <f t="shared" si="8"/>
        <v>0</v>
      </c>
      <c r="G100" s="37" t="e">
        <f t="shared" si="9"/>
        <v>#DIV/0!</v>
      </c>
    </row>
    <row r="101" spans="1:7" ht="15.5" x14ac:dyDescent="0.35">
      <c r="A101" s="55" t="s">
        <v>151</v>
      </c>
      <c r="B101" s="55"/>
      <c r="C101" s="12" t="s">
        <v>152</v>
      </c>
      <c r="D101" s="10"/>
      <c r="E101" s="10"/>
      <c r="F101" s="10">
        <f t="shared" si="8"/>
        <v>0</v>
      </c>
      <c r="G101" s="37" t="e">
        <f t="shared" si="9"/>
        <v>#DIV/0!</v>
      </c>
    </row>
    <row r="102" spans="1:7" ht="15.5" x14ac:dyDescent="0.35">
      <c r="A102" s="55" t="s">
        <v>153</v>
      </c>
      <c r="B102" s="55"/>
      <c r="C102" s="12" t="s">
        <v>154</v>
      </c>
      <c r="D102" s="10"/>
      <c r="E102" s="10"/>
      <c r="F102" s="10">
        <f t="shared" si="8"/>
        <v>0</v>
      </c>
      <c r="G102" s="37" t="e">
        <f t="shared" si="9"/>
        <v>#DIV/0!</v>
      </c>
    </row>
    <row r="103" spans="1:7" ht="15.5" x14ac:dyDescent="0.35">
      <c r="A103" s="55" t="s">
        <v>155</v>
      </c>
      <c r="B103" s="55"/>
      <c r="C103" s="12" t="s">
        <v>156</v>
      </c>
      <c r="D103" s="10"/>
      <c r="E103" s="10"/>
      <c r="F103" s="10">
        <f t="shared" si="8"/>
        <v>0</v>
      </c>
      <c r="G103" s="37" t="e">
        <f t="shared" si="9"/>
        <v>#DIV/0!</v>
      </c>
    </row>
    <row r="104" spans="1:7" ht="15.5" x14ac:dyDescent="0.35">
      <c r="A104" s="55" t="s">
        <v>157</v>
      </c>
      <c r="B104" s="55"/>
      <c r="C104" s="12" t="s">
        <v>158</v>
      </c>
      <c r="D104" s="10"/>
      <c r="E104" s="10"/>
      <c r="F104" s="10">
        <f t="shared" si="8"/>
        <v>0</v>
      </c>
      <c r="G104" s="37" t="e">
        <f t="shared" si="9"/>
        <v>#DIV/0!</v>
      </c>
    </row>
    <row r="105" spans="1:7" ht="15.5" x14ac:dyDescent="0.35">
      <c r="A105" s="55" t="s">
        <v>159</v>
      </c>
      <c r="B105" s="55"/>
      <c r="C105" s="12" t="s">
        <v>160</v>
      </c>
      <c r="D105" s="10"/>
      <c r="E105" s="10"/>
      <c r="F105" s="10">
        <f t="shared" si="8"/>
        <v>0</v>
      </c>
      <c r="G105" s="37" t="e">
        <f t="shared" si="9"/>
        <v>#DIV/0!</v>
      </c>
    </row>
    <row r="106" spans="1:7" ht="15.5" x14ac:dyDescent="0.35">
      <c r="A106" s="55" t="s">
        <v>161</v>
      </c>
      <c r="B106" s="55"/>
      <c r="C106" s="12" t="s">
        <v>162</v>
      </c>
      <c r="D106" s="10"/>
      <c r="E106" s="10"/>
      <c r="F106" s="10">
        <f t="shared" si="8"/>
        <v>0</v>
      </c>
      <c r="G106" s="37" t="e">
        <f t="shared" si="9"/>
        <v>#DIV/0!</v>
      </c>
    </row>
    <row r="107" spans="1:7" ht="15" x14ac:dyDescent="0.35">
      <c r="A107" s="54" t="s">
        <v>163</v>
      </c>
      <c r="B107" s="54"/>
      <c r="C107" s="15" t="s">
        <v>164</v>
      </c>
      <c r="D107" s="13">
        <f>D47+D87+D93+D95-D48-D79-D97</f>
        <v>0</v>
      </c>
      <c r="E107" s="13">
        <f t="shared" ref="E107" si="11">E47+E87+E93+E95-E48-E79-E97</f>
        <v>0</v>
      </c>
      <c r="F107" s="9">
        <f t="shared" si="8"/>
        <v>0</v>
      </c>
      <c r="G107" s="36" t="e">
        <f t="shared" si="9"/>
        <v>#DIV/0!</v>
      </c>
    </row>
    <row r="108" spans="1:7" ht="15.5" x14ac:dyDescent="0.35">
      <c r="A108" s="54" t="s">
        <v>165</v>
      </c>
      <c r="B108" s="54"/>
      <c r="C108" s="15" t="s">
        <v>166</v>
      </c>
      <c r="D108" s="10"/>
      <c r="E108" s="10"/>
      <c r="F108" s="9">
        <f t="shared" si="8"/>
        <v>0</v>
      </c>
      <c r="G108" s="36" t="e">
        <f t="shared" si="9"/>
        <v>#DIV/0!</v>
      </c>
    </row>
    <row r="109" spans="1:7" ht="15.5" x14ac:dyDescent="0.35">
      <c r="A109" s="47" t="s">
        <v>167</v>
      </c>
      <c r="B109" s="47"/>
      <c r="C109" s="9">
        <v>16</v>
      </c>
      <c r="D109" s="10"/>
      <c r="E109" s="10"/>
      <c r="F109" s="9">
        <f t="shared" si="8"/>
        <v>0</v>
      </c>
      <c r="G109" s="36" t="e">
        <f t="shared" si="9"/>
        <v>#DIV/0!</v>
      </c>
    </row>
    <row r="110" spans="1:7" ht="15.5" x14ac:dyDescent="0.35">
      <c r="A110" s="54" t="s">
        <v>168</v>
      </c>
      <c r="B110" s="54"/>
      <c r="C110" s="15" t="s">
        <v>169</v>
      </c>
      <c r="D110" s="10"/>
      <c r="E110" s="10"/>
      <c r="F110" s="9">
        <f t="shared" si="8"/>
        <v>0</v>
      </c>
      <c r="G110" s="36" t="e">
        <f t="shared" si="9"/>
        <v>#DIV/0!</v>
      </c>
    </row>
    <row r="111" spans="1:7" ht="15.5" x14ac:dyDescent="0.35">
      <c r="A111" s="54" t="s">
        <v>170</v>
      </c>
      <c r="B111" s="54"/>
      <c r="C111" s="15" t="s">
        <v>171</v>
      </c>
      <c r="D111" s="10"/>
      <c r="E111" s="10"/>
      <c r="F111" s="9">
        <f t="shared" si="8"/>
        <v>0</v>
      </c>
      <c r="G111" s="36" t="e">
        <f t="shared" si="9"/>
        <v>#DIV/0!</v>
      </c>
    </row>
    <row r="112" spans="1:7" ht="15" x14ac:dyDescent="0.35">
      <c r="A112" s="54" t="s">
        <v>172</v>
      </c>
      <c r="B112" s="54"/>
      <c r="C112" s="15" t="s">
        <v>173</v>
      </c>
      <c r="D112" s="9">
        <f>SUM(D113:D115)</f>
        <v>0</v>
      </c>
      <c r="E112" s="9">
        <f t="shared" ref="E112" si="12">SUM(E113:E115)</f>
        <v>0</v>
      </c>
      <c r="F112" s="9">
        <f t="shared" si="8"/>
        <v>0</v>
      </c>
      <c r="G112" s="36" t="e">
        <f t="shared" si="9"/>
        <v>#DIV/0!</v>
      </c>
    </row>
    <row r="113" spans="1:7" ht="15.5" x14ac:dyDescent="0.35">
      <c r="A113" s="55" t="s">
        <v>174</v>
      </c>
      <c r="B113" s="55"/>
      <c r="C113" s="12" t="s">
        <v>175</v>
      </c>
      <c r="D113" s="10"/>
      <c r="E113" s="10"/>
      <c r="F113" s="10">
        <f t="shared" si="8"/>
        <v>0</v>
      </c>
      <c r="G113" s="37" t="e">
        <f t="shared" si="9"/>
        <v>#DIV/0!</v>
      </c>
    </row>
    <row r="114" spans="1:7" ht="15.5" x14ac:dyDescent="0.35">
      <c r="A114" s="55" t="s">
        <v>176</v>
      </c>
      <c r="B114" s="55"/>
      <c r="C114" s="12" t="s">
        <v>177</v>
      </c>
      <c r="D114" s="10"/>
      <c r="E114" s="10"/>
      <c r="F114" s="10">
        <f t="shared" si="8"/>
        <v>0</v>
      </c>
      <c r="G114" s="37" t="e">
        <f t="shared" si="9"/>
        <v>#DIV/0!</v>
      </c>
    </row>
    <row r="115" spans="1:7" ht="15.5" x14ac:dyDescent="0.35">
      <c r="A115" s="55" t="s">
        <v>178</v>
      </c>
      <c r="B115" s="55"/>
      <c r="C115" s="12" t="s">
        <v>179</v>
      </c>
      <c r="D115" s="10"/>
      <c r="E115" s="10"/>
      <c r="F115" s="10">
        <f t="shared" si="8"/>
        <v>0</v>
      </c>
      <c r="G115" s="37" t="e">
        <f t="shared" si="9"/>
        <v>#DIV/0!</v>
      </c>
    </row>
    <row r="116" spans="1:7" ht="15" x14ac:dyDescent="0.35">
      <c r="A116" s="54" t="s">
        <v>180</v>
      </c>
      <c r="B116" s="54"/>
      <c r="C116" s="15" t="s">
        <v>181</v>
      </c>
      <c r="D116" s="9">
        <f>SUM(D117:D120)</f>
        <v>0</v>
      </c>
      <c r="E116" s="9">
        <f t="shared" ref="E116" si="13">SUM(E117:E120)</f>
        <v>0</v>
      </c>
      <c r="F116" s="9">
        <f t="shared" si="8"/>
        <v>0</v>
      </c>
      <c r="G116" s="36" t="e">
        <f t="shared" si="9"/>
        <v>#DIV/0!</v>
      </c>
    </row>
    <row r="117" spans="1:7" ht="15.5" x14ac:dyDescent="0.35">
      <c r="A117" s="55" t="s">
        <v>182</v>
      </c>
      <c r="B117" s="55"/>
      <c r="C117" s="12" t="s">
        <v>183</v>
      </c>
      <c r="D117" s="10"/>
      <c r="E117" s="10"/>
      <c r="F117" s="10">
        <f t="shared" si="8"/>
        <v>0</v>
      </c>
      <c r="G117" s="37" t="e">
        <f t="shared" si="9"/>
        <v>#DIV/0!</v>
      </c>
    </row>
    <row r="118" spans="1:7" ht="15.5" x14ac:dyDescent="0.35">
      <c r="A118" s="55" t="s">
        <v>184</v>
      </c>
      <c r="B118" s="55"/>
      <c r="C118" s="12" t="s">
        <v>185</v>
      </c>
      <c r="D118" s="10"/>
      <c r="E118" s="10"/>
      <c r="F118" s="10">
        <f t="shared" si="8"/>
        <v>0</v>
      </c>
      <c r="G118" s="37" t="e">
        <f t="shared" si="9"/>
        <v>#DIV/0!</v>
      </c>
    </row>
    <row r="119" spans="1:7" ht="15.5" x14ac:dyDescent="0.35">
      <c r="A119" s="55" t="s">
        <v>186</v>
      </c>
      <c r="B119" s="55"/>
      <c r="C119" s="12" t="s">
        <v>187</v>
      </c>
      <c r="D119" s="10"/>
      <c r="E119" s="10"/>
      <c r="F119" s="10">
        <f t="shared" si="8"/>
        <v>0</v>
      </c>
      <c r="G119" s="37" t="e">
        <f t="shared" si="9"/>
        <v>#DIV/0!</v>
      </c>
    </row>
    <row r="120" spans="1:7" ht="15.5" x14ac:dyDescent="0.35">
      <c r="A120" s="55" t="s">
        <v>54</v>
      </c>
      <c r="B120" s="55"/>
      <c r="C120" s="12" t="s">
        <v>188</v>
      </c>
      <c r="D120" s="10"/>
      <c r="E120" s="10"/>
      <c r="F120" s="10">
        <f t="shared" si="8"/>
        <v>0</v>
      </c>
      <c r="G120" s="37" t="e">
        <f t="shared" si="9"/>
        <v>#DIV/0!</v>
      </c>
    </row>
    <row r="121" spans="1:7" ht="15" x14ac:dyDescent="0.35">
      <c r="A121" s="54" t="s">
        <v>189</v>
      </c>
      <c r="B121" s="54"/>
      <c r="C121" s="15" t="s">
        <v>190</v>
      </c>
      <c r="D121" s="13">
        <f>D107+D108+D110+D112-D109-D111-D116</f>
        <v>0</v>
      </c>
      <c r="E121" s="13">
        <f t="shared" ref="E121" si="14">E107+E108+E110+E112-E109-E111-E116</f>
        <v>0</v>
      </c>
      <c r="F121" s="9">
        <f t="shared" si="8"/>
        <v>0</v>
      </c>
      <c r="G121" s="36" t="e">
        <f t="shared" si="9"/>
        <v>#DIV/0!</v>
      </c>
    </row>
    <row r="122" spans="1:7" ht="15.5" x14ac:dyDescent="0.35">
      <c r="A122" s="54" t="s">
        <v>191</v>
      </c>
      <c r="B122" s="54"/>
      <c r="C122" s="15" t="s">
        <v>192</v>
      </c>
      <c r="D122" s="10"/>
      <c r="E122" s="10"/>
      <c r="F122" s="9">
        <f t="shared" si="8"/>
        <v>0</v>
      </c>
      <c r="G122" s="36" t="e">
        <f t="shared" si="9"/>
        <v>#DIV/0!</v>
      </c>
    </row>
    <row r="123" spans="1:7" ht="15.5" x14ac:dyDescent="0.35">
      <c r="A123" s="54" t="s">
        <v>193</v>
      </c>
      <c r="B123" s="54"/>
      <c r="C123" s="15" t="s">
        <v>194</v>
      </c>
      <c r="D123" s="10"/>
      <c r="E123" s="10"/>
      <c r="F123" s="9">
        <f t="shared" si="8"/>
        <v>0</v>
      </c>
      <c r="G123" s="36" t="e">
        <f t="shared" si="9"/>
        <v>#DIV/0!</v>
      </c>
    </row>
    <row r="124" spans="1:7" ht="15.5" x14ac:dyDescent="0.35">
      <c r="A124" s="55" t="s">
        <v>195</v>
      </c>
      <c r="B124" s="55"/>
      <c r="C124" s="12" t="s">
        <v>196</v>
      </c>
      <c r="D124" s="10"/>
      <c r="E124" s="10"/>
      <c r="F124" s="10">
        <f t="shared" si="8"/>
        <v>0</v>
      </c>
      <c r="G124" s="37" t="e">
        <f t="shared" si="9"/>
        <v>#DIV/0!</v>
      </c>
    </row>
    <row r="125" spans="1:7" ht="15.5" x14ac:dyDescent="0.35">
      <c r="A125" s="55" t="s">
        <v>197</v>
      </c>
      <c r="B125" s="55"/>
      <c r="C125" s="12" t="s">
        <v>198</v>
      </c>
      <c r="D125" s="10"/>
      <c r="E125" s="10"/>
      <c r="F125" s="10">
        <f t="shared" si="8"/>
        <v>0</v>
      </c>
      <c r="G125" s="37" t="e">
        <f t="shared" si="9"/>
        <v>#DIV/0!</v>
      </c>
    </row>
    <row r="126" spans="1:7" ht="15.5" x14ac:dyDescent="0.35">
      <c r="A126" s="54" t="s">
        <v>199</v>
      </c>
      <c r="B126" s="54"/>
      <c r="C126" s="15" t="s">
        <v>200</v>
      </c>
      <c r="D126" s="10"/>
      <c r="E126" s="10"/>
      <c r="F126" s="9">
        <f t="shared" si="8"/>
        <v>0</v>
      </c>
      <c r="G126" s="36" t="e">
        <f t="shared" si="9"/>
        <v>#DIV/0!</v>
      </c>
    </row>
    <row r="127" spans="1:7" ht="15.5" x14ac:dyDescent="0.35">
      <c r="A127" s="54" t="s">
        <v>201</v>
      </c>
      <c r="B127" s="54"/>
      <c r="C127" s="15" t="s">
        <v>202</v>
      </c>
      <c r="D127" s="10"/>
      <c r="E127" s="10"/>
      <c r="F127" s="9">
        <f t="shared" si="8"/>
        <v>0</v>
      </c>
      <c r="G127" s="36" t="e">
        <f t="shared" si="9"/>
        <v>#DIV/0!</v>
      </c>
    </row>
    <row r="128" spans="1:7" ht="15.5" x14ac:dyDescent="0.35">
      <c r="A128" s="54" t="s">
        <v>203</v>
      </c>
      <c r="B128" s="54"/>
      <c r="C128" s="15" t="s">
        <v>204</v>
      </c>
      <c r="D128" s="10"/>
      <c r="E128" s="10"/>
      <c r="F128" s="9">
        <f t="shared" si="8"/>
        <v>0</v>
      </c>
      <c r="G128" s="36" t="e">
        <f t="shared" si="9"/>
        <v>#DIV/0!</v>
      </c>
    </row>
    <row r="129" spans="1:7" ht="15" x14ac:dyDescent="0.35">
      <c r="A129" s="54" t="s">
        <v>205</v>
      </c>
      <c r="B129" s="54"/>
      <c r="C129" s="15" t="s">
        <v>206</v>
      </c>
      <c r="D129" s="13">
        <f>D121+D124+D126-D122-D125-D127-D128</f>
        <v>0</v>
      </c>
      <c r="E129" s="13">
        <f>E121+E124+E126-E122-E125-E127-E128</f>
        <v>0</v>
      </c>
      <c r="F129" s="9">
        <f t="shared" si="8"/>
        <v>0</v>
      </c>
      <c r="G129" s="36" t="e">
        <f t="shared" si="9"/>
        <v>#DIV/0!</v>
      </c>
    </row>
    <row r="130" spans="1:7" ht="15.5" x14ac:dyDescent="0.35">
      <c r="A130" s="55" t="s">
        <v>207</v>
      </c>
      <c r="B130" s="55"/>
      <c r="C130" s="12" t="s">
        <v>208</v>
      </c>
      <c r="D130" s="16">
        <f>IF(D129&gt;=0,D129,0)</f>
        <v>0</v>
      </c>
      <c r="E130" s="16">
        <f t="shared" ref="E130" si="15">IF(E129&gt;=0,E129,0)</f>
        <v>0</v>
      </c>
      <c r="F130" s="10">
        <f t="shared" si="8"/>
        <v>0</v>
      </c>
      <c r="G130" s="37" t="e">
        <f t="shared" si="9"/>
        <v>#DIV/0!</v>
      </c>
    </row>
    <row r="131" spans="1:7" ht="15.5" x14ac:dyDescent="0.35">
      <c r="A131" s="55" t="s">
        <v>209</v>
      </c>
      <c r="B131" s="55"/>
      <c r="C131" s="12" t="s">
        <v>210</v>
      </c>
      <c r="D131" s="17">
        <f>IF(D129&lt;0,D129,0)</f>
        <v>0</v>
      </c>
      <c r="E131" s="17">
        <f t="shared" ref="E131" si="16">IF(E129&lt;0,E129,0)</f>
        <v>0</v>
      </c>
      <c r="F131" s="10">
        <f t="shared" si="8"/>
        <v>0</v>
      </c>
      <c r="G131" s="37" t="e">
        <f t="shared" si="9"/>
        <v>#DIV/0!</v>
      </c>
    </row>
    <row r="132" spans="1:7" ht="15" x14ac:dyDescent="0.35">
      <c r="A132" s="54" t="s">
        <v>211</v>
      </c>
      <c r="B132" s="54"/>
      <c r="C132" s="9">
        <v>28</v>
      </c>
      <c r="D132" s="9">
        <f>D31+D87+D93+D95+D108+D110+D112+D124+D126</f>
        <v>0</v>
      </c>
      <c r="E132" s="9">
        <f>E31+E87+E93+E95+E108+E110+E112+E124+E126</f>
        <v>0</v>
      </c>
      <c r="F132" s="9">
        <f t="shared" si="8"/>
        <v>0</v>
      </c>
      <c r="G132" s="36" t="e">
        <f t="shared" si="9"/>
        <v>#DIV/0!</v>
      </c>
    </row>
    <row r="133" spans="1:7" ht="15" x14ac:dyDescent="0.35">
      <c r="A133" s="54" t="s">
        <v>212</v>
      </c>
      <c r="B133" s="54"/>
      <c r="C133" s="9">
        <v>29</v>
      </c>
      <c r="D133" s="9">
        <f>D37+D48+D79+D97+D109+D111+D116+D122+D125+D127+D128</f>
        <v>0</v>
      </c>
      <c r="E133" s="9">
        <f>E37+E48+E79+E97+E109+E111+E116+E122+E125+E127+E128</f>
        <v>0</v>
      </c>
      <c r="F133" s="9">
        <f t="shared" si="8"/>
        <v>0</v>
      </c>
      <c r="G133" s="36" t="e">
        <f t="shared" si="9"/>
        <v>#DIV/0!</v>
      </c>
    </row>
    <row r="134" spans="1:7" ht="15" x14ac:dyDescent="0.35">
      <c r="A134" s="49" t="s">
        <v>213</v>
      </c>
      <c r="B134" s="50"/>
      <c r="C134" s="50"/>
      <c r="D134" s="50"/>
      <c r="E134" s="50"/>
      <c r="F134" s="50"/>
      <c r="G134" s="51"/>
    </row>
    <row r="135" spans="1:7" ht="15.5" x14ac:dyDescent="0.35">
      <c r="A135" s="47" t="s">
        <v>214</v>
      </c>
      <c r="B135" s="47"/>
      <c r="C135" s="9">
        <v>30</v>
      </c>
      <c r="D135" s="10"/>
      <c r="E135" s="10"/>
      <c r="F135" s="9">
        <f t="shared" si="8"/>
        <v>0</v>
      </c>
      <c r="G135" s="36" t="e">
        <f t="shared" si="9"/>
        <v>#DIV/0!</v>
      </c>
    </row>
    <row r="136" spans="1:7" ht="15.5" x14ac:dyDescent="0.35">
      <c r="A136" s="45" t="s">
        <v>215</v>
      </c>
      <c r="B136" s="45"/>
      <c r="C136" s="12" t="s">
        <v>216</v>
      </c>
      <c r="D136" s="10"/>
      <c r="E136" s="10"/>
      <c r="F136" s="10">
        <f t="shared" si="8"/>
        <v>0</v>
      </c>
      <c r="G136" s="37" t="e">
        <f t="shared" si="9"/>
        <v>#DIV/0!</v>
      </c>
    </row>
    <row r="137" spans="1:7" ht="15" x14ac:dyDescent="0.35">
      <c r="A137" s="47" t="s">
        <v>217</v>
      </c>
      <c r="B137" s="47"/>
      <c r="C137" s="9">
        <v>31</v>
      </c>
      <c r="D137" s="13"/>
      <c r="E137" s="13"/>
      <c r="F137" s="9">
        <f t="shared" si="8"/>
        <v>0</v>
      </c>
      <c r="G137" s="36" t="e">
        <f t="shared" si="9"/>
        <v>#DIV/0!</v>
      </c>
    </row>
    <row r="138" spans="1:7" ht="15" x14ac:dyDescent="0.35">
      <c r="A138" s="47" t="s">
        <v>406</v>
      </c>
      <c r="B138" s="47"/>
      <c r="C138" s="9">
        <v>32</v>
      </c>
      <c r="D138" s="9">
        <f>SUM(D139:D142)</f>
        <v>0</v>
      </c>
      <c r="E138" s="9">
        <f t="shared" ref="E138" si="17">SUM(E139:E142)</f>
        <v>0</v>
      </c>
      <c r="F138" s="9">
        <f t="shared" si="8"/>
        <v>0</v>
      </c>
      <c r="G138" s="36" t="e">
        <f t="shared" si="9"/>
        <v>#DIV/0!</v>
      </c>
    </row>
    <row r="139" spans="1:7" ht="15.5" x14ac:dyDescent="0.35">
      <c r="A139" s="45" t="s">
        <v>219</v>
      </c>
      <c r="B139" s="45"/>
      <c r="C139" s="19" t="s">
        <v>220</v>
      </c>
      <c r="D139" s="10"/>
      <c r="E139" s="10"/>
      <c r="F139" s="10">
        <f t="shared" si="8"/>
        <v>0</v>
      </c>
      <c r="G139" s="37" t="e">
        <f t="shared" si="9"/>
        <v>#DIV/0!</v>
      </c>
    </row>
    <row r="140" spans="1:7" ht="15.5" x14ac:dyDescent="0.35">
      <c r="A140" s="45" t="s">
        <v>221</v>
      </c>
      <c r="B140" s="45"/>
      <c r="C140" s="19" t="s">
        <v>222</v>
      </c>
      <c r="D140" s="10"/>
      <c r="E140" s="10"/>
      <c r="F140" s="10">
        <f t="shared" si="8"/>
        <v>0</v>
      </c>
      <c r="G140" s="37" t="e">
        <f t="shared" si="9"/>
        <v>#DIV/0!</v>
      </c>
    </row>
    <row r="141" spans="1:7" ht="15.5" x14ac:dyDescent="0.35">
      <c r="A141" s="45" t="s">
        <v>223</v>
      </c>
      <c r="B141" s="45"/>
      <c r="C141" s="19" t="s">
        <v>224</v>
      </c>
      <c r="D141" s="10"/>
      <c r="E141" s="10"/>
      <c r="F141" s="10">
        <f t="shared" si="8"/>
        <v>0</v>
      </c>
      <c r="G141" s="37" t="e">
        <f t="shared" si="9"/>
        <v>#DIV/0!</v>
      </c>
    </row>
    <row r="142" spans="1:7" ht="15.5" x14ac:dyDescent="0.35">
      <c r="A142" s="45" t="s">
        <v>407</v>
      </c>
      <c r="B142" s="45"/>
      <c r="C142" s="19" t="s">
        <v>226</v>
      </c>
      <c r="D142" s="10"/>
      <c r="E142" s="10"/>
      <c r="F142" s="10">
        <f t="shared" si="8"/>
        <v>0</v>
      </c>
      <c r="G142" s="37" t="e">
        <f t="shared" si="9"/>
        <v>#DIV/0!</v>
      </c>
    </row>
    <row r="143" spans="1:7" ht="15" x14ac:dyDescent="0.35">
      <c r="A143" s="47" t="s">
        <v>227</v>
      </c>
      <c r="B143" s="47"/>
      <c r="C143" s="9">
        <v>33</v>
      </c>
      <c r="D143" s="13">
        <f>D137+D129-D135-D138</f>
        <v>0</v>
      </c>
      <c r="E143" s="13">
        <f>E137+E129-E135-E138</f>
        <v>0</v>
      </c>
      <c r="F143" s="9">
        <f t="shared" si="8"/>
        <v>0</v>
      </c>
      <c r="G143" s="36" t="e">
        <f t="shared" si="9"/>
        <v>#DIV/0!</v>
      </c>
    </row>
    <row r="144" spans="1:7" ht="15" x14ac:dyDescent="0.35">
      <c r="A144" s="49" t="s">
        <v>228</v>
      </c>
      <c r="B144" s="50"/>
      <c r="C144" s="50"/>
      <c r="D144" s="50"/>
      <c r="E144" s="50"/>
      <c r="F144" s="50"/>
      <c r="G144" s="51"/>
    </row>
    <row r="145" spans="1:7" ht="15" x14ac:dyDescent="0.35">
      <c r="A145" s="47" t="s">
        <v>229</v>
      </c>
      <c r="B145" s="47"/>
      <c r="C145" s="9">
        <v>34</v>
      </c>
      <c r="D145" s="9">
        <f>SUM(D146:D151)</f>
        <v>0</v>
      </c>
      <c r="E145" s="9">
        <f>SUM(E146:E151)</f>
        <v>0</v>
      </c>
      <c r="F145" s="9">
        <f t="shared" si="8"/>
        <v>0</v>
      </c>
      <c r="G145" s="36" t="e">
        <f t="shared" si="9"/>
        <v>#DIV/0!</v>
      </c>
    </row>
    <row r="146" spans="1:7" ht="15.5" x14ac:dyDescent="0.35">
      <c r="A146" s="45" t="s">
        <v>230</v>
      </c>
      <c r="B146" s="45"/>
      <c r="C146" s="19" t="s">
        <v>231</v>
      </c>
      <c r="D146" s="10"/>
      <c r="E146" s="10"/>
      <c r="F146" s="10">
        <f t="shared" si="8"/>
        <v>0</v>
      </c>
      <c r="G146" s="37" t="e">
        <f t="shared" si="9"/>
        <v>#DIV/0!</v>
      </c>
    </row>
    <row r="147" spans="1:7" ht="15.5" x14ac:dyDescent="0.35">
      <c r="A147" s="45" t="s">
        <v>232</v>
      </c>
      <c r="B147" s="45"/>
      <c r="C147" s="19" t="s">
        <v>233</v>
      </c>
      <c r="D147" s="10"/>
      <c r="E147" s="10"/>
      <c r="F147" s="10">
        <f t="shared" si="8"/>
        <v>0</v>
      </c>
      <c r="G147" s="37" t="e">
        <f t="shared" si="9"/>
        <v>#DIV/0!</v>
      </c>
    </row>
    <row r="148" spans="1:7" ht="15.5" x14ac:dyDescent="0.35">
      <c r="A148" s="45" t="s">
        <v>234</v>
      </c>
      <c r="B148" s="45"/>
      <c r="C148" s="19" t="s">
        <v>235</v>
      </c>
      <c r="D148" s="20"/>
      <c r="E148" s="20"/>
      <c r="F148" s="10">
        <f t="shared" si="8"/>
        <v>0</v>
      </c>
      <c r="G148" s="37" t="e">
        <f t="shared" si="9"/>
        <v>#DIV/0!</v>
      </c>
    </row>
    <row r="149" spans="1:7" ht="15.5" x14ac:dyDescent="0.35">
      <c r="A149" s="45" t="s">
        <v>236</v>
      </c>
      <c r="B149" s="45"/>
      <c r="C149" s="19" t="s">
        <v>237</v>
      </c>
      <c r="D149" s="10"/>
      <c r="E149" s="10"/>
      <c r="F149" s="10">
        <f t="shared" si="8"/>
        <v>0</v>
      </c>
      <c r="G149" s="37" t="e">
        <f t="shared" si="9"/>
        <v>#DIV/0!</v>
      </c>
    </row>
    <row r="150" spans="1:7" ht="15.5" x14ac:dyDescent="0.35">
      <c r="A150" s="45" t="s">
        <v>238</v>
      </c>
      <c r="B150" s="45"/>
      <c r="C150" s="19" t="s">
        <v>239</v>
      </c>
      <c r="D150" s="10"/>
      <c r="E150" s="10"/>
      <c r="F150" s="10">
        <f t="shared" si="8"/>
        <v>0</v>
      </c>
      <c r="G150" s="37" t="e">
        <f t="shared" si="9"/>
        <v>#DIV/0!</v>
      </c>
    </row>
    <row r="151" spans="1:7" ht="15.5" x14ac:dyDescent="0.35">
      <c r="A151" s="45" t="s">
        <v>240</v>
      </c>
      <c r="B151" s="45"/>
      <c r="C151" s="19" t="s">
        <v>241</v>
      </c>
      <c r="D151" s="21"/>
      <c r="E151" s="21"/>
      <c r="F151" s="10">
        <f t="shared" si="8"/>
        <v>0</v>
      </c>
      <c r="G151" s="37" t="e">
        <f t="shared" si="9"/>
        <v>#DIV/0!</v>
      </c>
    </row>
    <row r="152" spans="1:7" ht="15" x14ac:dyDescent="0.35">
      <c r="A152" s="47" t="s">
        <v>242</v>
      </c>
      <c r="B152" s="47"/>
      <c r="C152" s="9">
        <v>35</v>
      </c>
      <c r="D152" s="9">
        <f>SUM(D153:D155)</f>
        <v>0</v>
      </c>
      <c r="E152" s="9">
        <f>SUM(E153:E155)</f>
        <v>0</v>
      </c>
      <c r="F152" s="9">
        <f t="shared" si="8"/>
        <v>0</v>
      </c>
      <c r="G152" s="36" t="e">
        <f t="shared" si="9"/>
        <v>#DIV/0!</v>
      </c>
    </row>
    <row r="153" spans="1:7" ht="15.5" x14ac:dyDescent="0.35">
      <c r="A153" s="45"/>
      <c r="B153" s="45"/>
      <c r="C153" s="19" t="s">
        <v>243</v>
      </c>
      <c r="D153" s="10"/>
      <c r="E153" s="10"/>
      <c r="F153" s="10">
        <f t="shared" si="8"/>
        <v>0</v>
      </c>
      <c r="G153" s="37" t="e">
        <f t="shared" si="9"/>
        <v>#DIV/0!</v>
      </c>
    </row>
    <row r="154" spans="1:7" ht="15.5" x14ac:dyDescent="0.35">
      <c r="A154" s="45"/>
      <c r="B154" s="45"/>
      <c r="C154" s="19" t="s">
        <v>244</v>
      </c>
      <c r="D154" s="10"/>
      <c r="E154" s="10"/>
      <c r="F154" s="10">
        <f t="shared" si="8"/>
        <v>0</v>
      </c>
      <c r="G154" s="37" t="e">
        <f t="shared" si="9"/>
        <v>#DIV/0!</v>
      </c>
    </row>
    <row r="155" spans="1:7" ht="15.5" x14ac:dyDescent="0.35">
      <c r="A155" s="45"/>
      <c r="B155" s="45"/>
      <c r="C155" s="19" t="s">
        <v>245</v>
      </c>
      <c r="D155" s="10"/>
      <c r="E155" s="10"/>
      <c r="F155" s="10">
        <f t="shared" si="8"/>
        <v>0</v>
      </c>
      <c r="G155" s="37" t="e">
        <f t="shared" si="9"/>
        <v>#DIV/0!</v>
      </c>
    </row>
    <row r="156" spans="1:7" ht="15" x14ac:dyDescent="0.35">
      <c r="A156" s="47" t="s">
        <v>246</v>
      </c>
      <c r="B156" s="47"/>
      <c r="C156" s="9">
        <v>36</v>
      </c>
      <c r="D156" s="9">
        <f>SUM(D157:D158)</f>
        <v>0</v>
      </c>
      <c r="E156" s="9">
        <f>SUM(E157:E158)</f>
        <v>0</v>
      </c>
      <c r="F156" s="9">
        <f t="shared" ref="F156:F218" si="18">D156-E156</f>
        <v>0</v>
      </c>
      <c r="G156" s="36" t="e">
        <f t="shared" ref="G156:G218" si="19">D156/E156-1</f>
        <v>#DIV/0!</v>
      </c>
    </row>
    <row r="157" spans="1:7" ht="15.5" x14ac:dyDescent="0.35">
      <c r="A157" s="45" t="s">
        <v>247</v>
      </c>
      <c r="B157" s="45"/>
      <c r="C157" s="19" t="s">
        <v>248</v>
      </c>
      <c r="D157" s="10"/>
      <c r="E157" s="10"/>
      <c r="F157" s="10">
        <f t="shared" si="18"/>
        <v>0</v>
      </c>
      <c r="G157" s="37" t="e">
        <f t="shared" si="19"/>
        <v>#DIV/0!</v>
      </c>
    </row>
    <row r="158" spans="1:7" ht="15.5" x14ac:dyDescent="0.35">
      <c r="A158" s="45" t="s">
        <v>249</v>
      </c>
      <c r="B158" s="45"/>
      <c r="C158" s="19" t="s">
        <v>250</v>
      </c>
      <c r="D158" s="10"/>
      <c r="E158" s="10"/>
      <c r="F158" s="10">
        <f t="shared" si="18"/>
        <v>0</v>
      </c>
      <c r="G158" s="37" t="e">
        <f t="shared" si="19"/>
        <v>#DIV/0!</v>
      </c>
    </row>
    <row r="159" spans="1:7" ht="15" x14ac:dyDescent="0.35">
      <c r="A159" s="47" t="s">
        <v>251</v>
      </c>
      <c r="B159" s="47"/>
      <c r="C159" s="9">
        <v>37</v>
      </c>
      <c r="D159" s="9">
        <f>D160+D163</f>
        <v>0</v>
      </c>
      <c r="E159" s="9">
        <f>E160+E163</f>
        <v>0</v>
      </c>
      <c r="F159" s="9">
        <f t="shared" si="18"/>
        <v>0</v>
      </c>
      <c r="G159" s="36" t="e">
        <f t="shared" si="19"/>
        <v>#DIV/0!</v>
      </c>
    </row>
    <row r="160" spans="1:7" ht="15.5" x14ac:dyDescent="0.35">
      <c r="A160" s="52" t="s">
        <v>252</v>
      </c>
      <c r="B160" s="52"/>
      <c r="C160" s="22" t="s">
        <v>253</v>
      </c>
      <c r="D160" s="21">
        <f>SUM(D161:D162)</f>
        <v>0</v>
      </c>
      <c r="E160" s="21">
        <f>SUM(E161:E162)</f>
        <v>0</v>
      </c>
      <c r="F160" s="38">
        <f t="shared" si="18"/>
        <v>0</v>
      </c>
      <c r="G160" s="39" t="e">
        <f t="shared" si="19"/>
        <v>#DIV/0!</v>
      </c>
    </row>
    <row r="161" spans="1:7" ht="15.5" x14ac:dyDescent="0.35">
      <c r="A161" s="45" t="s">
        <v>254</v>
      </c>
      <c r="B161" s="45"/>
      <c r="C161" s="19" t="s">
        <v>255</v>
      </c>
      <c r="D161" s="10"/>
      <c r="E161" s="10"/>
      <c r="F161" s="10">
        <f t="shared" si="18"/>
        <v>0</v>
      </c>
      <c r="G161" s="37" t="e">
        <f t="shared" si="19"/>
        <v>#DIV/0!</v>
      </c>
    </row>
    <row r="162" spans="1:7" ht="15.5" x14ac:dyDescent="0.35">
      <c r="A162" s="45" t="s">
        <v>256</v>
      </c>
      <c r="B162" s="45"/>
      <c r="C162" s="19" t="s">
        <v>257</v>
      </c>
      <c r="D162" s="10"/>
      <c r="E162" s="10"/>
      <c r="F162" s="10">
        <f t="shared" si="18"/>
        <v>0</v>
      </c>
      <c r="G162" s="37" t="e">
        <f t="shared" si="19"/>
        <v>#DIV/0!</v>
      </c>
    </row>
    <row r="163" spans="1:7" ht="15.5" x14ac:dyDescent="0.35">
      <c r="A163" s="52" t="s">
        <v>258</v>
      </c>
      <c r="B163" s="52"/>
      <c r="C163" s="22" t="s">
        <v>259</v>
      </c>
      <c r="D163" s="21">
        <f>SUM(D164:D165)</f>
        <v>0</v>
      </c>
      <c r="E163" s="21">
        <f>SUM(E164:E165)</f>
        <v>0</v>
      </c>
      <c r="F163" s="38">
        <f t="shared" si="18"/>
        <v>0</v>
      </c>
      <c r="G163" s="39" t="e">
        <f t="shared" si="19"/>
        <v>#DIV/0!</v>
      </c>
    </row>
    <row r="164" spans="1:7" ht="15.5" x14ac:dyDescent="0.35">
      <c r="A164" s="45" t="s">
        <v>254</v>
      </c>
      <c r="B164" s="45"/>
      <c r="C164" s="19" t="s">
        <v>260</v>
      </c>
      <c r="D164" s="10"/>
      <c r="E164" s="10"/>
      <c r="F164" s="10">
        <f t="shared" si="18"/>
        <v>0</v>
      </c>
      <c r="G164" s="37" t="e">
        <f t="shared" si="19"/>
        <v>#DIV/0!</v>
      </c>
    </row>
    <row r="165" spans="1:7" ht="15.5" x14ac:dyDescent="0.35">
      <c r="A165" s="45" t="s">
        <v>256</v>
      </c>
      <c r="B165" s="45"/>
      <c r="C165" s="19" t="s">
        <v>261</v>
      </c>
      <c r="D165" s="10"/>
      <c r="E165" s="10"/>
      <c r="F165" s="10">
        <f t="shared" si="18"/>
        <v>0</v>
      </c>
      <c r="G165" s="37" t="e">
        <f t="shared" si="19"/>
        <v>#DIV/0!</v>
      </c>
    </row>
    <row r="166" spans="1:7" ht="15.5" x14ac:dyDescent="0.35">
      <c r="A166" s="47" t="s">
        <v>262</v>
      </c>
      <c r="B166" s="47"/>
      <c r="C166" s="9">
        <v>38</v>
      </c>
      <c r="D166" s="9">
        <f>D159+D156+D152+D145</f>
        <v>0</v>
      </c>
      <c r="E166" s="9">
        <f t="shared" ref="E166" si="20">E159+E156+E152+E145</f>
        <v>0</v>
      </c>
      <c r="F166" s="10">
        <f t="shared" si="18"/>
        <v>0</v>
      </c>
      <c r="G166" s="37" t="e">
        <f t="shared" si="19"/>
        <v>#DIV/0!</v>
      </c>
    </row>
    <row r="167" spans="1:7" ht="15" x14ac:dyDescent="0.35">
      <c r="A167" s="49" t="s">
        <v>263</v>
      </c>
      <c r="B167" s="50"/>
      <c r="C167" s="50"/>
      <c r="D167" s="50"/>
      <c r="E167" s="50"/>
      <c r="F167" s="50"/>
      <c r="G167" s="51"/>
    </row>
    <row r="168" spans="1:7" ht="15.5" x14ac:dyDescent="0.35">
      <c r="A168" s="45" t="s">
        <v>264</v>
      </c>
      <c r="B168" s="45"/>
      <c r="C168" s="9">
        <v>39</v>
      </c>
      <c r="D168" s="21"/>
      <c r="E168" s="21"/>
      <c r="F168" s="10">
        <f t="shared" si="18"/>
        <v>0</v>
      </c>
      <c r="G168" s="37" t="e">
        <f t="shared" si="19"/>
        <v>#DIV/0!</v>
      </c>
    </row>
    <row r="169" spans="1:7" ht="15.5" x14ac:dyDescent="0.35">
      <c r="A169" s="45" t="s">
        <v>265</v>
      </c>
      <c r="B169" s="45"/>
      <c r="C169" s="9">
        <v>40</v>
      </c>
      <c r="D169" s="20"/>
      <c r="E169" s="20"/>
      <c r="F169" s="10">
        <f t="shared" si="18"/>
        <v>0</v>
      </c>
      <c r="G169" s="37" t="e">
        <f t="shared" si="19"/>
        <v>#DIV/0!</v>
      </c>
    </row>
    <row r="170" spans="1:7" ht="15.5" x14ac:dyDescent="0.35">
      <c r="A170" s="45" t="s">
        <v>266</v>
      </c>
      <c r="B170" s="45"/>
      <c r="C170" s="19" t="s">
        <v>267</v>
      </c>
      <c r="D170" s="10"/>
      <c r="E170" s="10"/>
      <c r="F170" s="10">
        <f t="shared" si="18"/>
        <v>0</v>
      </c>
      <c r="G170" s="37" t="e">
        <f t="shared" si="19"/>
        <v>#DIV/0!</v>
      </c>
    </row>
    <row r="171" spans="1:7" ht="15.5" x14ac:dyDescent="0.35">
      <c r="A171" s="45" t="s">
        <v>268</v>
      </c>
      <c r="B171" s="45"/>
      <c r="C171" s="9">
        <v>41</v>
      </c>
      <c r="D171" s="20"/>
      <c r="E171" s="20"/>
      <c r="F171" s="10">
        <f t="shared" si="18"/>
        <v>0</v>
      </c>
      <c r="G171" s="37" t="e">
        <f t="shared" si="19"/>
        <v>#DIV/0!</v>
      </c>
    </row>
    <row r="172" spans="1:7" ht="15.5" x14ac:dyDescent="0.35">
      <c r="A172" s="45" t="s">
        <v>269</v>
      </c>
      <c r="B172" s="45"/>
      <c r="C172" s="9">
        <v>42</v>
      </c>
      <c r="D172" s="20"/>
      <c r="E172" s="20"/>
      <c r="F172" s="10">
        <f t="shared" si="18"/>
        <v>0</v>
      </c>
      <c r="G172" s="37" t="e">
        <f t="shared" si="19"/>
        <v>#DIV/0!</v>
      </c>
    </row>
    <row r="173" spans="1:7" ht="15.5" x14ac:dyDescent="0.35">
      <c r="A173" s="45" t="s">
        <v>270</v>
      </c>
      <c r="B173" s="45"/>
      <c r="C173" s="9">
        <v>43</v>
      </c>
      <c r="D173" s="13">
        <f>D169+D171+D172</f>
        <v>0</v>
      </c>
      <c r="E173" s="13">
        <f>E169+E171+E172</f>
        <v>0</v>
      </c>
      <c r="F173" s="10">
        <f t="shared" si="18"/>
        <v>0</v>
      </c>
      <c r="G173" s="37" t="e">
        <f t="shared" si="19"/>
        <v>#DIV/0!</v>
      </c>
    </row>
    <row r="174" spans="1:7" ht="15.5" x14ac:dyDescent="0.35">
      <c r="A174" s="45" t="s">
        <v>271</v>
      </c>
      <c r="B174" s="45"/>
      <c r="C174" s="9">
        <v>44</v>
      </c>
      <c r="D174" s="13">
        <f>D175-D176</f>
        <v>0</v>
      </c>
      <c r="E174" s="13">
        <f t="shared" ref="E174" si="21">E175-E176</f>
        <v>0</v>
      </c>
      <c r="F174" s="10">
        <f t="shared" si="18"/>
        <v>0</v>
      </c>
      <c r="G174" s="37" t="e">
        <f t="shared" si="19"/>
        <v>#DIV/0!</v>
      </c>
    </row>
    <row r="175" spans="1:7" ht="15.5" x14ac:dyDescent="0.35">
      <c r="A175" s="45" t="s">
        <v>272</v>
      </c>
      <c r="B175" s="45"/>
      <c r="C175" s="19" t="s">
        <v>273</v>
      </c>
      <c r="D175" s="10"/>
      <c r="E175" s="10"/>
      <c r="F175" s="10">
        <f t="shared" si="18"/>
        <v>0</v>
      </c>
      <c r="G175" s="37" t="e">
        <f t="shared" si="19"/>
        <v>#DIV/0!</v>
      </c>
    </row>
    <row r="176" spans="1:7" ht="15.5" x14ac:dyDescent="0.35">
      <c r="A176" s="45" t="s">
        <v>274</v>
      </c>
      <c r="B176" s="45"/>
      <c r="C176" s="19" t="s">
        <v>275</v>
      </c>
      <c r="D176" s="20">
        <f>SUM(D177:D178)</f>
        <v>0</v>
      </c>
      <c r="E176" s="20">
        <f t="shared" ref="E176" si="22">SUM(E177:E178)</f>
        <v>0</v>
      </c>
      <c r="F176" s="10">
        <f t="shared" si="18"/>
        <v>0</v>
      </c>
      <c r="G176" s="37" t="e">
        <f t="shared" si="19"/>
        <v>#DIV/0!</v>
      </c>
    </row>
    <row r="177" spans="1:7" ht="15.5" x14ac:dyDescent="0.35">
      <c r="A177" s="45" t="s">
        <v>276</v>
      </c>
      <c r="B177" s="45"/>
      <c r="C177" s="19" t="s">
        <v>277</v>
      </c>
      <c r="D177" s="20"/>
      <c r="E177" s="20"/>
      <c r="F177" s="10">
        <f t="shared" si="18"/>
        <v>0</v>
      </c>
      <c r="G177" s="37" t="e">
        <f t="shared" si="19"/>
        <v>#DIV/0!</v>
      </c>
    </row>
    <row r="178" spans="1:7" ht="15.5" x14ac:dyDescent="0.35">
      <c r="A178" s="45" t="s">
        <v>278</v>
      </c>
      <c r="B178" s="45"/>
      <c r="C178" s="19" t="s">
        <v>279</v>
      </c>
      <c r="D178" s="20"/>
      <c r="E178" s="20"/>
      <c r="F178" s="10">
        <f t="shared" si="18"/>
        <v>0</v>
      </c>
      <c r="G178" s="37" t="e">
        <f t="shared" si="19"/>
        <v>#DIV/0!</v>
      </c>
    </row>
    <row r="179" spans="1:7" ht="15.5" x14ac:dyDescent="0.35">
      <c r="A179" s="45" t="s">
        <v>280</v>
      </c>
      <c r="B179" s="45"/>
      <c r="C179" s="9">
        <v>45</v>
      </c>
      <c r="D179" s="20"/>
      <c r="E179" s="20"/>
      <c r="F179" s="10">
        <f t="shared" si="18"/>
        <v>0</v>
      </c>
      <c r="G179" s="37" t="e">
        <f t="shared" si="19"/>
        <v>#DIV/0!</v>
      </c>
    </row>
    <row r="180" spans="1:7" ht="15.5" x14ac:dyDescent="0.35">
      <c r="A180" s="45" t="s">
        <v>281</v>
      </c>
      <c r="B180" s="45"/>
      <c r="C180" s="9">
        <v>46</v>
      </c>
      <c r="D180" s="13">
        <f>D168+D173+D179</f>
        <v>0</v>
      </c>
      <c r="E180" s="13">
        <f>E168+E173+E179</f>
        <v>0</v>
      </c>
      <c r="F180" s="10">
        <f t="shared" si="18"/>
        <v>0</v>
      </c>
      <c r="G180" s="37" t="e">
        <f t="shared" si="19"/>
        <v>#DIV/0!</v>
      </c>
    </row>
    <row r="181" spans="1:7" ht="15" x14ac:dyDescent="0.35">
      <c r="A181" s="49" t="s">
        <v>282</v>
      </c>
      <c r="B181" s="50"/>
      <c r="C181" s="50"/>
      <c r="D181" s="50"/>
      <c r="E181" s="50"/>
      <c r="F181" s="50"/>
      <c r="G181" s="51"/>
    </row>
    <row r="182" spans="1:7" ht="15.5" x14ac:dyDescent="0.35">
      <c r="A182" s="45" t="s">
        <v>283</v>
      </c>
      <c r="B182" s="45"/>
      <c r="C182" s="10">
        <v>47</v>
      </c>
      <c r="D182" s="10"/>
      <c r="E182" s="10"/>
      <c r="F182" s="10">
        <f t="shared" si="18"/>
        <v>0</v>
      </c>
      <c r="G182" s="37" t="e">
        <f t="shared" si="19"/>
        <v>#DIV/0!</v>
      </c>
    </row>
    <row r="183" spans="1:7" ht="15.5" x14ac:dyDescent="0.35">
      <c r="A183" s="53" t="s">
        <v>284</v>
      </c>
      <c r="B183" s="53"/>
      <c r="C183" s="23" t="s">
        <v>285</v>
      </c>
      <c r="D183" s="24"/>
      <c r="E183" s="24"/>
      <c r="F183" s="24">
        <f t="shared" si="18"/>
        <v>0</v>
      </c>
      <c r="G183" s="40" t="e">
        <f t="shared" si="19"/>
        <v>#DIV/0!</v>
      </c>
    </row>
    <row r="184" spans="1:7" ht="15.5" x14ac:dyDescent="0.35">
      <c r="A184" s="53" t="s">
        <v>286</v>
      </c>
      <c r="B184" s="53"/>
      <c r="C184" s="23" t="s">
        <v>287</v>
      </c>
      <c r="D184" s="24"/>
      <c r="E184" s="24"/>
      <c r="F184" s="24">
        <f t="shared" si="18"/>
        <v>0</v>
      </c>
      <c r="G184" s="40" t="e">
        <f t="shared" si="19"/>
        <v>#DIV/0!</v>
      </c>
    </row>
    <row r="185" spans="1:7" ht="15.5" x14ac:dyDescent="0.35">
      <c r="A185" s="45" t="s">
        <v>288</v>
      </c>
      <c r="B185" s="45"/>
      <c r="C185" s="10">
        <v>48</v>
      </c>
      <c r="D185" s="10"/>
      <c r="E185" s="10"/>
      <c r="F185" s="10">
        <f t="shared" si="18"/>
        <v>0</v>
      </c>
      <c r="G185" s="37" t="e">
        <f t="shared" si="19"/>
        <v>#DIV/0!</v>
      </c>
    </row>
    <row r="186" spans="1:7" ht="15.5" x14ac:dyDescent="0.35">
      <c r="A186" s="45" t="s">
        <v>289</v>
      </c>
      <c r="B186" s="45"/>
      <c r="C186" s="10">
        <v>49</v>
      </c>
      <c r="D186" s="10"/>
      <c r="E186" s="10"/>
      <c r="F186" s="10">
        <f t="shared" si="18"/>
        <v>0</v>
      </c>
      <c r="G186" s="37" t="e">
        <f t="shared" si="19"/>
        <v>#DIV/0!</v>
      </c>
    </row>
    <row r="187" spans="1:7" ht="15.5" x14ac:dyDescent="0.35">
      <c r="A187" s="45" t="s">
        <v>290</v>
      </c>
      <c r="B187" s="45"/>
      <c r="C187" s="10">
        <v>50</v>
      </c>
      <c r="D187" s="10"/>
      <c r="E187" s="10"/>
      <c r="F187" s="10">
        <f t="shared" si="18"/>
        <v>0</v>
      </c>
      <c r="G187" s="37" t="e">
        <f t="shared" si="19"/>
        <v>#DIV/0!</v>
      </c>
    </row>
    <row r="188" spans="1:7" ht="15.5" x14ac:dyDescent="0.35">
      <c r="A188" s="45" t="s">
        <v>291</v>
      </c>
      <c r="B188" s="45"/>
      <c r="C188" s="10">
        <v>51</v>
      </c>
      <c r="D188" s="10"/>
      <c r="E188" s="10"/>
      <c r="F188" s="10">
        <f t="shared" si="18"/>
        <v>0</v>
      </c>
      <c r="G188" s="37" t="e">
        <f t="shared" si="19"/>
        <v>#DIV/0!</v>
      </c>
    </row>
    <row r="189" spans="1:7" ht="15.5" x14ac:dyDescent="0.35">
      <c r="A189" s="47" t="s">
        <v>292</v>
      </c>
      <c r="B189" s="47"/>
      <c r="C189" s="9">
        <v>52</v>
      </c>
      <c r="D189" s="9">
        <f>SUM(D185:D188)+D182</f>
        <v>0</v>
      </c>
      <c r="E189" s="9">
        <f>SUM(E185:E188)+E182</f>
        <v>0</v>
      </c>
      <c r="F189" s="10">
        <f t="shared" si="18"/>
        <v>0</v>
      </c>
      <c r="G189" s="37" t="e">
        <f t="shared" si="19"/>
        <v>#DIV/0!</v>
      </c>
    </row>
    <row r="190" spans="1:7" ht="15" x14ac:dyDescent="0.35">
      <c r="A190" s="49" t="s">
        <v>293</v>
      </c>
      <c r="B190" s="50"/>
      <c r="C190" s="50"/>
      <c r="D190" s="50"/>
      <c r="E190" s="50"/>
      <c r="F190" s="50"/>
      <c r="G190" s="51"/>
    </row>
    <row r="191" spans="1:7" ht="15.5" x14ac:dyDescent="0.35">
      <c r="A191" s="47" t="s">
        <v>294</v>
      </c>
      <c r="B191" s="47"/>
      <c r="C191" s="9">
        <v>53</v>
      </c>
      <c r="D191" s="9">
        <f>SUM(D192:D198)</f>
        <v>0</v>
      </c>
      <c r="E191" s="9">
        <f>SUM(E192:E198)</f>
        <v>0</v>
      </c>
      <c r="F191" s="10">
        <f t="shared" si="18"/>
        <v>0</v>
      </c>
      <c r="G191" s="37" t="e">
        <f t="shared" si="19"/>
        <v>#DIV/0!</v>
      </c>
    </row>
    <row r="192" spans="1:7" ht="15.5" x14ac:dyDescent="0.35">
      <c r="A192" s="45" t="s">
        <v>295</v>
      </c>
      <c r="B192" s="45"/>
      <c r="C192" s="19" t="s">
        <v>296</v>
      </c>
      <c r="D192" s="10"/>
      <c r="E192" s="10"/>
      <c r="F192" s="10">
        <f t="shared" si="18"/>
        <v>0</v>
      </c>
      <c r="G192" s="37" t="e">
        <f t="shared" si="19"/>
        <v>#DIV/0!</v>
      </c>
    </row>
    <row r="193" spans="1:7" ht="15.5" x14ac:dyDescent="0.35">
      <c r="A193" s="45" t="s">
        <v>297</v>
      </c>
      <c r="B193" s="45"/>
      <c r="C193" s="19" t="s">
        <v>298</v>
      </c>
      <c r="D193" s="10"/>
      <c r="E193" s="10"/>
      <c r="F193" s="10">
        <f t="shared" si="18"/>
        <v>0</v>
      </c>
      <c r="G193" s="37" t="e">
        <f t="shared" si="19"/>
        <v>#DIV/0!</v>
      </c>
    </row>
    <row r="194" spans="1:7" ht="15.5" x14ac:dyDescent="0.35">
      <c r="A194" s="45" t="s">
        <v>299</v>
      </c>
      <c r="B194" s="45"/>
      <c r="C194" s="19" t="s">
        <v>300</v>
      </c>
      <c r="D194" s="10"/>
      <c r="E194" s="10"/>
      <c r="F194" s="10">
        <f t="shared" si="18"/>
        <v>0</v>
      </c>
      <c r="G194" s="37" t="e">
        <f t="shared" si="19"/>
        <v>#DIV/0!</v>
      </c>
    </row>
    <row r="195" spans="1:7" ht="15.5" x14ac:dyDescent="0.35">
      <c r="A195" s="45" t="s">
        <v>301</v>
      </c>
      <c r="B195" s="45"/>
      <c r="C195" s="19" t="s">
        <v>302</v>
      </c>
      <c r="D195" s="10"/>
      <c r="E195" s="10"/>
      <c r="F195" s="10">
        <f t="shared" si="18"/>
        <v>0</v>
      </c>
      <c r="G195" s="37" t="e">
        <f t="shared" si="19"/>
        <v>#DIV/0!</v>
      </c>
    </row>
    <row r="196" spans="1:7" ht="15.5" x14ac:dyDescent="0.35">
      <c r="A196" s="45" t="s">
        <v>303</v>
      </c>
      <c r="B196" s="45"/>
      <c r="C196" s="19" t="s">
        <v>304</v>
      </c>
      <c r="D196" s="10"/>
      <c r="E196" s="10"/>
      <c r="F196" s="10">
        <f t="shared" si="18"/>
        <v>0</v>
      </c>
      <c r="G196" s="37" t="e">
        <f t="shared" si="19"/>
        <v>#DIV/0!</v>
      </c>
    </row>
    <row r="197" spans="1:7" ht="15.5" x14ac:dyDescent="0.35">
      <c r="A197" s="45" t="s">
        <v>305</v>
      </c>
      <c r="B197" s="45"/>
      <c r="C197" s="19" t="s">
        <v>306</v>
      </c>
      <c r="D197" s="10"/>
      <c r="E197" s="10"/>
      <c r="F197" s="10">
        <f t="shared" si="18"/>
        <v>0</v>
      </c>
      <c r="G197" s="37" t="e">
        <f t="shared" si="19"/>
        <v>#DIV/0!</v>
      </c>
    </row>
    <row r="198" spans="1:7" ht="15.5" x14ac:dyDescent="0.35">
      <c r="A198" s="45" t="s">
        <v>307</v>
      </c>
      <c r="B198" s="45"/>
      <c r="C198" s="19" t="s">
        <v>308</v>
      </c>
      <c r="D198" s="10"/>
      <c r="E198" s="10"/>
      <c r="F198" s="10">
        <f t="shared" si="18"/>
        <v>0</v>
      </c>
      <c r="G198" s="37" t="e">
        <f t="shared" si="19"/>
        <v>#DIV/0!</v>
      </c>
    </row>
    <row r="199" spans="1:7" ht="15.5" x14ac:dyDescent="0.35">
      <c r="A199" s="47" t="s">
        <v>309</v>
      </c>
      <c r="B199" s="47"/>
      <c r="C199" s="9">
        <v>54</v>
      </c>
      <c r="D199" s="9">
        <f>SUM(D200:D203)</f>
        <v>0</v>
      </c>
      <c r="E199" s="9">
        <f>SUM(E200:E203)</f>
        <v>0</v>
      </c>
      <c r="F199" s="10">
        <f t="shared" si="18"/>
        <v>0</v>
      </c>
      <c r="G199" s="37" t="e">
        <f t="shared" si="19"/>
        <v>#DIV/0!</v>
      </c>
    </row>
    <row r="200" spans="1:7" ht="15.5" x14ac:dyDescent="0.35">
      <c r="A200" s="45" t="s">
        <v>310</v>
      </c>
      <c r="B200" s="45"/>
      <c r="C200" s="19" t="s">
        <v>311</v>
      </c>
      <c r="D200" s="10"/>
      <c r="E200" s="10"/>
      <c r="F200" s="10">
        <f t="shared" si="18"/>
        <v>0</v>
      </c>
      <c r="G200" s="37" t="e">
        <f t="shared" si="19"/>
        <v>#DIV/0!</v>
      </c>
    </row>
    <row r="201" spans="1:7" ht="15.5" x14ac:dyDescent="0.35">
      <c r="A201" s="45" t="s">
        <v>312</v>
      </c>
      <c r="B201" s="45"/>
      <c r="C201" s="19" t="s">
        <v>313</v>
      </c>
      <c r="D201" s="10"/>
      <c r="E201" s="10"/>
      <c r="F201" s="10">
        <f t="shared" si="18"/>
        <v>0</v>
      </c>
      <c r="G201" s="37" t="e">
        <f t="shared" si="19"/>
        <v>#DIV/0!</v>
      </c>
    </row>
    <row r="202" spans="1:7" ht="15.5" x14ac:dyDescent="0.35">
      <c r="A202" s="45" t="s">
        <v>314</v>
      </c>
      <c r="B202" s="45"/>
      <c r="C202" s="19" t="s">
        <v>315</v>
      </c>
      <c r="D202" s="10"/>
      <c r="E202" s="10"/>
      <c r="F202" s="10">
        <f t="shared" si="18"/>
        <v>0</v>
      </c>
      <c r="G202" s="37" t="e">
        <f t="shared" si="19"/>
        <v>#DIV/0!</v>
      </c>
    </row>
    <row r="203" spans="1:7" ht="15.5" x14ac:dyDescent="0.35">
      <c r="A203" s="45" t="s">
        <v>316</v>
      </c>
      <c r="B203" s="45"/>
      <c r="C203" s="19" t="s">
        <v>317</v>
      </c>
      <c r="D203" s="10"/>
      <c r="E203" s="10"/>
      <c r="F203" s="10">
        <f t="shared" si="18"/>
        <v>0</v>
      </c>
      <c r="G203" s="37" t="e">
        <f t="shared" si="19"/>
        <v>#DIV/0!</v>
      </c>
    </row>
    <row r="204" spans="1:7" ht="15" x14ac:dyDescent="0.35">
      <c r="A204" s="49" t="s">
        <v>318</v>
      </c>
      <c r="B204" s="50"/>
      <c r="C204" s="50"/>
      <c r="D204" s="50"/>
      <c r="E204" s="50"/>
      <c r="F204" s="50"/>
      <c r="G204" s="51"/>
    </row>
    <row r="205" spans="1:7" ht="15" x14ac:dyDescent="0.35">
      <c r="A205" s="47" t="s">
        <v>319</v>
      </c>
      <c r="B205" s="47"/>
      <c r="C205" s="9">
        <v>55</v>
      </c>
      <c r="D205" s="9"/>
      <c r="E205" s="9"/>
      <c r="F205" s="9">
        <f t="shared" si="18"/>
        <v>0</v>
      </c>
      <c r="G205" s="36" t="e">
        <f t="shared" si="19"/>
        <v>#DIV/0!</v>
      </c>
    </row>
    <row r="206" spans="1:7" ht="15" x14ac:dyDescent="0.35">
      <c r="A206" s="47" t="s">
        <v>320</v>
      </c>
      <c r="B206" s="47"/>
      <c r="C206" s="9">
        <v>56</v>
      </c>
      <c r="D206" s="9"/>
      <c r="E206" s="9"/>
      <c r="F206" s="9">
        <f t="shared" si="18"/>
        <v>0</v>
      </c>
      <c r="G206" s="36" t="e">
        <f t="shared" si="19"/>
        <v>#DIV/0!</v>
      </c>
    </row>
    <row r="207" spans="1:7" ht="15.5" x14ac:dyDescent="0.35">
      <c r="A207" s="45" t="s">
        <v>321</v>
      </c>
      <c r="B207" s="45"/>
      <c r="C207" s="19" t="s">
        <v>322</v>
      </c>
      <c r="D207" s="10"/>
      <c r="E207" s="10"/>
      <c r="F207" s="10">
        <f t="shared" si="18"/>
        <v>0</v>
      </c>
      <c r="G207" s="37" t="e">
        <f t="shared" si="19"/>
        <v>#DIV/0!</v>
      </c>
    </row>
    <row r="208" spans="1:7" ht="15.5" x14ac:dyDescent="0.35">
      <c r="A208" s="45" t="s">
        <v>323</v>
      </c>
      <c r="B208" s="45"/>
      <c r="C208" s="19" t="s">
        <v>324</v>
      </c>
      <c r="D208" s="10"/>
      <c r="E208" s="10"/>
      <c r="F208" s="10">
        <f t="shared" si="18"/>
        <v>0</v>
      </c>
      <c r="G208" s="37" t="e">
        <f t="shared" si="19"/>
        <v>#DIV/0!</v>
      </c>
    </row>
    <row r="209" spans="1:7" ht="15.5" x14ac:dyDescent="0.35">
      <c r="A209" s="45" t="s">
        <v>325</v>
      </c>
      <c r="B209" s="45"/>
      <c r="C209" s="19" t="s">
        <v>326</v>
      </c>
      <c r="D209" s="10"/>
      <c r="E209" s="10"/>
      <c r="F209" s="10">
        <f t="shared" si="18"/>
        <v>0</v>
      </c>
      <c r="G209" s="37" t="e">
        <f t="shared" si="19"/>
        <v>#DIV/0!</v>
      </c>
    </row>
    <row r="210" spans="1:7" ht="15.5" x14ac:dyDescent="0.35">
      <c r="A210" s="45" t="s">
        <v>327</v>
      </c>
      <c r="B210" s="45"/>
      <c r="C210" s="19" t="s">
        <v>328</v>
      </c>
      <c r="D210" s="10"/>
      <c r="E210" s="10"/>
      <c r="F210" s="10">
        <f t="shared" si="18"/>
        <v>0</v>
      </c>
      <c r="G210" s="37" t="e">
        <f t="shared" si="19"/>
        <v>#DIV/0!</v>
      </c>
    </row>
    <row r="211" spans="1:7" ht="15.5" x14ac:dyDescent="0.35">
      <c r="A211" s="45" t="s">
        <v>329</v>
      </c>
      <c r="B211" s="45"/>
      <c r="C211" s="19" t="s">
        <v>330</v>
      </c>
      <c r="D211" s="10"/>
      <c r="E211" s="10"/>
      <c r="F211" s="10">
        <f t="shared" si="18"/>
        <v>0</v>
      </c>
      <c r="G211" s="37" t="e">
        <f t="shared" si="19"/>
        <v>#DIV/0!</v>
      </c>
    </row>
    <row r="212" spans="1:7" ht="15.5" x14ac:dyDescent="0.35">
      <c r="A212" s="45" t="s">
        <v>331</v>
      </c>
      <c r="B212" s="45"/>
      <c r="C212" s="19" t="s">
        <v>332</v>
      </c>
      <c r="D212" s="10"/>
      <c r="E212" s="10"/>
      <c r="F212" s="10">
        <f t="shared" si="18"/>
        <v>0</v>
      </c>
      <c r="G212" s="37" t="e">
        <f t="shared" si="19"/>
        <v>#DIV/0!</v>
      </c>
    </row>
    <row r="213" spans="1:7" ht="15.5" x14ac:dyDescent="0.35">
      <c r="A213" s="47" t="s">
        <v>333</v>
      </c>
      <c r="B213" s="47"/>
      <c r="C213" s="19">
        <v>57</v>
      </c>
      <c r="D213" s="9"/>
      <c r="E213" s="9"/>
      <c r="F213" s="9">
        <f t="shared" si="18"/>
        <v>0</v>
      </c>
      <c r="G213" s="36" t="e">
        <f t="shared" si="19"/>
        <v>#DIV/0!</v>
      </c>
    </row>
    <row r="214" spans="1:7" ht="15.5" x14ac:dyDescent="0.35">
      <c r="A214" s="45" t="s">
        <v>334</v>
      </c>
      <c r="B214" s="45"/>
      <c r="C214" s="19" t="s">
        <v>335</v>
      </c>
      <c r="D214" s="10"/>
      <c r="E214" s="10"/>
      <c r="F214" s="10">
        <f t="shared" si="18"/>
        <v>0</v>
      </c>
      <c r="G214" s="37" t="e">
        <f t="shared" si="19"/>
        <v>#DIV/0!</v>
      </c>
    </row>
    <row r="215" spans="1:7" ht="15" x14ac:dyDescent="0.35">
      <c r="A215" s="47" t="s">
        <v>336</v>
      </c>
      <c r="B215" s="47"/>
      <c r="C215" s="27">
        <v>58</v>
      </c>
      <c r="D215" s="9"/>
      <c r="E215" s="9"/>
      <c r="F215" s="9">
        <f t="shared" si="18"/>
        <v>0</v>
      </c>
      <c r="G215" s="36" t="e">
        <f t="shared" si="19"/>
        <v>#DIV/0!</v>
      </c>
    </row>
    <row r="216" spans="1:7" ht="15" x14ac:dyDescent="0.35">
      <c r="A216" s="47" t="s">
        <v>337</v>
      </c>
      <c r="B216" s="47"/>
      <c r="C216" s="27">
        <v>59</v>
      </c>
      <c r="D216" s="9"/>
      <c r="E216" s="9"/>
      <c r="F216" s="9">
        <f t="shared" si="18"/>
        <v>0</v>
      </c>
      <c r="G216" s="36" t="e">
        <f t="shared" si="19"/>
        <v>#DIV/0!</v>
      </c>
    </row>
    <row r="217" spans="1:7" ht="15" x14ac:dyDescent="0.35">
      <c r="A217" s="47" t="s">
        <v>338</v>
      </c>
      <c r="B217" s="47"/>
      <c r="C217" s="27">
        <v>60</v>
      </c>
      <c r="D217" s="9"/>
      <c r="E217" s="9"/>
      <c r="F217" s="9">
        <f t="shared" si="18"/>
        <v>0</v>
      </c>
      <c r="G217" s="36" t="e">
        <f t="shared" si="19"/>
        <v>#DIV/0!</v>
      </c>
    </row>
    <row r="218" spans="1:7" ht="15" x14ac:dyDescent="0.35">
      <c r="A218" s="47" t="s">
        <v>339</v>
      </c>
      <c r="B218" s="47"/>
      <c r="C218" s="27">
        <v>61</v>
      </c>
      <c r="D218" s="9"/>
      <c r="E218" s="9"/>
      <c r="F218" s="9">
        <f t="shared" si="18"/>
        <v>0</v>
      </c>
      <c r="G218" s="36" t="e">
        <f t="shared" si="19"/>
        <v>#DIV/0!</v>
      </c>
    </row>
    <row r="219" spans="1:7" ht="15" x14ac:dyDescent="0.35">
      <c r="A219" s="49" t="s">
        <v>340</v>
      </c>
      <c r="B219" s="50"/>
      <c r="C219" s="50"/>
      <c r="D219" s="50"/>
      <c r="E219" s="50"/>
      <c r="F219" s="50"/>
      <c r="G219" s="51"/>
    </row>
    <row r="220" spans="1:7" ht="15" x14ac:dyDescent="0.35">
      <c r="A220" s="47" t="s">
        <v>341</v>
      </c>
      <c r="B220" s="47"/>
      <c r="C220" s="9">
        <v>62</v>
      </c>
      <c r="D220" s="9">
        <f>SUM(D221:D223)</f>
        <v>0</v>
      </c>
      <c r="E220" s="9">
        <f>SUM(E221:E223)</f>
        <v>0</v>
      </c>
      <c r="F220" s="9">
        <f t="shared" ref="F220:F263" si="23">D220-E220</f>
        <v>0</v>
      </c>
      <c r="G220" s="36" t="e">
        <f t="shared" ref="G220:G263" si="24">D220/E220-1</f>
        <v>#DIV/0!</v>
      </c>
    </row>
    <row r="221" spans="1:7" ht="15.5" x14ac:dyDescent="0.35">
      <c r="A221" s="45" t="s">
        <v>342</v>
      </c>
      <c r="B221" s="45"/>
      <c r="C221" s="19" t="s">
        <v>343</v>
      </c>
      <c r="D221" s="10"/>
      <c r="E221" s="10"/>
      <c r="F221" s="10">
        <f t="shared" si="23"/>
        <v>0</v>
      </c>
      <c r="G221" s="37" t="e">
        <f t="shared" si="24"/>
        <v>#DIV/0!</v>
      </c>
    </row>
    <row r="222" spans="1:7" ht="15.5" x14ac:dyDescent="0.35">
      <c r="A222" s="45" t="s">
        <v>344</v>
      </c>
      <c r="B222" s="45"/>
      <c r="C222" s="19" t="s">
        <v>345</v>
      </c>
      <c r="D222" s="10"/>
      <c r="E222" s="10"/>
      <c r="F222" s="10">
        <f t="shared" si="23"/>
        <v>0</v>
      </c>
      <c r="G222" s="37" t="e">
        <f t="shared" si="24"/>
        <v>#DIV/0!</v>
      </c>
    </row>
    <row r="223" spans="1:7" ht="15.5" x14ac:dyDescent="0.35">
      <c r="A223" s="45" t="s">
        <v>346</v>
      </c>
      <c r="B223" s="45"/>
      <c r="C223" s="19" t="s">
        <v>347</v>
      </c>
      <c r="D223" s="10"/>
      <c r="E223" s="10"/>
      <c r="F223" s="10">
        <f t="shared" si="23"/>
        <v>0</v>
      </c>
      <c r="G223" s="37" t="e">
        <f t="shared" si="24"/>
        <v>#DIV/0!</v>
      </c>
    </row>
    <row r="224" spans="1:7" ht="15" x14ac:dyDescent="0.35">
      <c r="A224" s="47" t="s">
        <v>348</v>
      </c>
      <c r="B224" s="47"/>
      <c r="C224" s="9">
        <v>63</v>
      </c>
      <c r="D224" s="9">
        <f>D225+D228+D231</f>
        <v>0</v>
      </c>
      <c r="E224" s="9">
        <f t="shared" ref="E224" si="25">E225+E228+E231</f>
        <v>0</v>
      </c>
      <c r="F224" s="9">
        <f t="shared" si="23"/>
        <v>0</v>
      </c>
      <c r="G224" s="36" t="e">
        <f t="shared" si="24"/>
        <v>#DIV/0!</v>
      </c>
    </row>
    <row r="225" spans="1:7" ht="15.5" x14ac:dyDescent="0.35">
      <c r="A225" s="52" t="s">
        <v>349</v>
      </c>
      <c r="B225" s="52"/>
      <c r="C225" s="22" t="s">
        <v>350</v>
      </c>
      <c r="D225" s="21">
        <f>SUM(D226:D227)</f>
        <v>0</v>
      </c>
      <c r="E225" s="21">
        <f t="shared" ref="E225" si="26">SUM(E226:E227)</f>
        <v>0</v>
      </c>
      <c r="F225" s="21">
        <f t="shared" si="23"/>
        <v>0</v>
      </c>
      <c r="G225" s="39" t="e">
        <f t="shared" si="24"/>
        <v>#DIV/0!</v>
      </c>
    </row>
    <row r="226" spans="1:7" ht="15.5" x14ac:dyDescent="0.35">
      <c r="A226" s="45" t="s">
        <v>276</v>
      </c>
      <c r="B226" s="45"/>
      <c r="C226" s="19" t="s">
        <v>351</v>
      </c>
      <c r="D226" s="10"/>
      <c r="E226" s="10"/>
      <c r="F226" s="10">
        <f t="shared" si="23"/>
        <v>0</v>
      </c>
      <c r="G226" s="37" t="e">
        <f t="shared" si="24"/>
        <v>#DIV/0!</v>
      </c>
    </row>
    <row r="227" spans="1:7" ht="15.5" x14ac:dyDescent="0.35">
      <c r="A227" s="45" t="s">
        <v>278</v>
      </c>
      <c r="B227" s="45"/>
      <c r="C227" s="19" t="s">
        <v>352</v>
      </c>
      <c r="D227" s="10"/>
      <c r="E227" s="10"/>
      <c r="F227" s="10">
        <f t="shared" si="23"/>
        <v>0</v>
      </c>
      <c r="G227" s="37" t="e">
        <f t="shared" si="24"/>
        <v>#DIV/0!</v>
      </c>
    </row>
    <row r="228" spans="1:7" ht="15.5" x14ac:dyDescent="0.35">
      <c r="A228" s="52" t="s">
        <v>353</v>
      </c>
      <c r="B228" s="52"/>
      <c r="C228" s="22" t="s">
        <v>354</v>
      </c>
      <c r="D228" s="21">
        <f>SUM(D229:D230)</f>
        <v>0</v>
      </c>
      <c r="E228" s="21">
        <f>SUM(E229:E230)</f>
        <v>0</v>
      </c>
      <c r="F228" s="21">
        <f t="shared" si="23"/>
        <v>0</v>
      </c>
      <c r="G228" s="39" t="e">
        <f t="shared" si="24"/>
        <v>#DIV/0!</v>
      </c>
    </row>
    <row r="229" spans="1:7" ht="15.5" x14ac:dyDescent="0.35">
      <c r="A229" s="45" t="s">
        <v>276</v>
      </c>
      <c r="B229" s="45"/>
      <c r="C229" s="19" t="s">
        <v>355</v>
      </c>
      <c r="D229" s="10"/>
      <c r="E229" s="10"/>
      <c r="F229" s="10">
        <f t="shared" si="23"/>
        <v>0</v>
      </c>
      <c r="G229" s="37" t="e">
        <f t="shared" si="24"/>
        <v>#DIV/0!</v>
      </c>
    </row>
    <row r="230" spans="1:7" ht="15.5" x14ac:dyDescent="0.35">
      <c r="A230" s="45" t="s">
        <v>278</v>
      </c>
      <c r="B230" s="45"/>
      <c r="C230" s="19" t="s">
        <v>356</v>
      </c>
      <c r="D230" s="10"/>
      <c r="E230" s="10"/>
      <c r="F230" s="10">
        <f t="shared" si="23"/>
        <v>0</v>
      </c>
      <c r="G230" s="37" t="e">
        <f t="shared" si="24"/>
        <v>#DIV/0!</v>
      </c>
    </row>
    <row r="231" spans="1:7" ht="15.5" x14ac:dyDescent="0.35">
      <c r="A231" s="52" t="s">
        <v>357</v>
      </c>
      <c r="B231" s="52"/>
      <c r="C231" s="22" t="s">
        <v>358</v>
      </c>
      <c r="D231" s="21">
        <f>SUM(D232:D233)</f>
        <v>0</v>
      </c>
      <c r="E231" s="21">
        <f t="shared" ref="E231" si="27">SUM(E232:E233)</f>
        <v>0</v>
      </c>
      <c r="F231" s="21">
        <f t="shared" si="23"/>
        <v>0</v>
      </c>
      <c r="G231" s="39" t="e">
        <f t="shared" si="24"/>
        <v>#DIV/0!</v>
      </c>
    </row>
    <row r="232" spans="1:7" ht="15.5" x14ac:dyDescent="0.35">
      <c r="A232" s="45" t="s">
        <v>276</v>
      </c>
      <c r="B232" s="45"/>
      <c r="C232" s="19" t="s">
        <v>359</v>
      </c>
      <c r="D232" s="11"/>
      <c r="E232" s="11"/>
      <c r="F232" s="10">
        <f t="shared" si="23"/>
        <v>0</v>
      </c>
      <c r="G232" s="37" t="e">
        <f t="shared" si="24"/>
        <v>#DIV/0!</v>
      </c>
    </row>
    <row r="233" spans="1:7" ht="15.5" x14ac:dyDescent="0.35">
      <c r="A233" s="45" t="s">
        <v>278</v>
      </c>
      <c r="B233" s="45"/>
      <c r="C233" s="19" t="s">
        <v>360</v>
      </c>
      <c r="D233" s="11"/>
      <c r="E233" s="11"/>
      <c r="F233" s="10">
        <f t="shared" si="23"/>
        <v>0</v>
      </c>
      <c r="G233" s="37" t="e">
        <f t="shared" si="24"/>
        <v>#DIV/0!</v>
      </c>
    </row>
    <row r="234" spans="1:7" ht="15.5" x14ac:dyDescent="0.35">
      <c r="A234" s="47" t="s">
        <v>361</v>
      </c>
      <c r="B234" s="47"/>
      <c r="C234" s="9">
        <v>64</v>
      </c>
      <c r="D234" s="26">
        <f>SUM(D235:D237)</f>
        <v>0</v>
      </c>
      <c r="E234" s="26">
        <f t="shared" ref="E234" si="28">SUM(E235:E237)</f>
        <v>0</v>
      </c>
      <c r="F234" s="9">
        <f t="shared" si="23"/>
        <v>0</v>
      </c>
      <c r="G234" s="36" t="e">
        <f t="shared" si="24"/>
        <v>#DIV/0!</v>
      </c>
    </row>
    <row r="235" spans="1:7" ht="15.5" x14ac:dyDescent="0.35">
      <c r="A235" s="45" t="s">
        <v>342</v>
      </c>
      <c r="B235" s="45"/>
      <c r="C235" s="19" t="s">
        <v>362</v>
      </c>
      <c r="D235" s="11"/>
      <c r="E235" s="11"/>
      <c r="F235" s="10">
        <f t="shared" si="23"/>
        <v>0</v>
      </c>
      <c r="G235" s="37" t="e">
        <f t="shared" si="24"/>
        <v>#DIV/0!</v>
      </c>
    </row>
    <row r="236" spans="1:7" ht="15.5" x14ac:dyDescent="0.35">
      <c r="A236" s="45" t="s">
        <v>344</v>
      </c>
      <c r="B236" s="45"/>
      <c r="C236" s="19" t="s">
        <v>363</v>
      </c>
      <c r="D236" s="11"/>
      <c r="E236" s="11"/>
      <c r="F236" s="10">
        <f t="shared" si="23"/>
        <v>0</v>
      </c>
      <c r="G236" s="37" t="e">
        <f t="shared" si="24"/>
        <v>#DIV/0!</v>
      </c>
    </row>
    <row r="237" spans="1:7" ht="15.5" x14ac:dyDescent="0.35">
      <c r="A237" s="45" t="s">
        <v>346</v>
      </c>
      <c r="B237" s="45"/>
      <c r="C237" s="19" t="s">
        <v>364</v>
      </c>
      <c r="D237" s="11"/>
      <c r="E237" s="11"/>
      <c r="F237" s="10">
        <f t="shared" si="23"/>
        <v>0</v>
      </c>
      <c r="G237" s="37" t="e">
        <f t="shared" si="24"/>
        <v>#DIV/0!</v>
      </c>
    </row>
    <row r="238" spans="1:7" ht="15" x14ac:dyDescent="0.35">
      <c r="A238" s="49" t="s">
        <v>365</v>
      </c>
      <c r="B238" s="50"/>
      <c r="C238" s="50"/>
      <c r="D238" s="50"/>
      <c r="E238" s="50"/>
      <c r="F238" s="50"/>
      <c r="G238" s="51"/>
    </row>
    <row r="239" spans="1:7" ht="15.5" x14ac:dyDescent="0.35">
      <c r="A239" s="47" t="s">
        <v>366</v>
      </c>
      <c r="B239" s="47"/>
      <c r="C239" s="9">
        <v>65</v>
      </c>
      <c r="D239" s="26"/>
      <c r="E239" s="26"/>
      <c r="F239" s="9">
        <f t="shared" si="23"/>
        <v>0</v>
      </c>
      <c r="G239" s="36" t="e">
        <f>D239/E239-1</f>
        <v>#DIV/0!</v>
      </c>
    </row>
    <row r="240" spans="1:7" ht="15.5" x14ac:dyDescent="0.35">
      <c r="A240" s="47" t="s">
        <v>367</v>
      </c>
      <c r="B240" s="47"/>
      <c r="C240" s="9">
        <v>66</v>
      </c>
      <c r="D240" s="26"/>
      <c r="E240" s="26"/>
      <c r="F240" s="9">
        <f t="shared" si="23"/>
        <v>0</v>
      </c>
      <c r="G240" s="36" t="e">
        <f t="shared" si="24"/>
        <v>#DIV/0!</v>
      </c>
    </row>
    <row r="241" spans="1:7" ht="15.5" x14ac:dyDescent="0.35">
      <c r="A241" s="47" t="s">
        <v>368</v>
      </c>
      <c r="B241" s="47"/>
      <c r="C241" s="9">
        <v>67</v>
      </c>
      <c r="D241" s="26"/>
      <c r="E241" s="26"/>
      <c r="F241" s="9">
        <f t="shared" si="23"/>
        <v>0</v>
      </c>
      <c r="G241" s="36" t="e">
        <f t="shared" si="24"/>
        <v>#DIV/0!</v>
      </c>
    </row>
    <row r="242" spans="1:7" ht="15.5" x14ac:dyDescent="0.35">
      <c r="A242" s="47" t="s">
        <v>369</v>
      </c>
      <c r="B242" s="47"/>
      <c r="C242" s="9">
        <v>68</v>
      </c>
      <c r="D242" s="26"/>
      <c r="E242" s="26"/>
      <c r="F242" s="9">
        <f t="shared" si="23"/>
        <v>0</v>
      </c>
      <c r="G242" s="36" t="e">
        <f t="shared" si="24"/>
        <v>#DIV/0!</v>
      </c>
    </row>
    <row r="243" spans="1:7" ht="15" x14ac:dyDescent="0.35">
      <c r="A243" s="49" t="s">
        <v>370</v>
      </c>
      <c r="B243" s="50"/>
      <c r="C243" s="50"/>
      <c r="D243" s="50"/>
      <c r="E243" s="50"/>
      <c r="F243" s="50"/>
      <c r="G243" s="51"/>
    </row>
    <row r="244" spans="1:7" ht="15.5" x14ac:dyDescent="0.35">
      <c r="A244" s="45" t="s">
        <v>371</v>
      </c>
      <c r="B244" s="46"/>
      <c r="C244" s="26">
        <v>69</v>
      </c>
      <c r="D244" s="26">
        <f>SUM(D245:D247)</f>
        <v>0</v>
      </c>
      <c r="E244" s="26">
        <f>SUM(E245:E247)</f>
        <v>0</v>
      </c>
      <c r="F244" s="9">
        <f t="shared" si="23"/>
        <v>0</v>
      </c>
      <c r="G244" s="36" t="e">
        <f t="shared" si="24"/>
        <v>#DIV/0!</v>
      </c>
    </row>
    <row r="245" spans="1:7" ht="15.5" x14ac:dyDescent="0.35">
      <c r="A245" s="45" t="s">
        <v>372</v>
      </c>
      <c r="B245" s="46"/>
      <c r="C245" s="28" t="s">
        <v>373</v>
      </c>
      <c r="D245" s="11"/>
      <c r="E245" s="11"/>
      <c r="F245" s="10">
        <f t="shared" si="23"/>
        <v>0</v>
      </c>
      <c r="G245" s="37" t="e">
        <f t="shared" si="24"/>
        <v>#DIV/0!</v>
      </c>
    </row>
    <row r="246" spans="1:7" ht="15.5" x14ac:dyDescent="0.35">
      <c r="A246" s="45" t="s">
        <v>374</v>
      </c>
      <c r="B246" s="46"/>
      <c r="C246" s="28" t="s">
        <v>375</v>
      </c>
      <c r="D246" s="11"/>
      <c r="E246" s="11"/>
      <c r="F246" s="10">
        <f t="shared" si="23"/>
        <v>0</v>
      </c>
      <c r="G246" s="37" t="e">
        <f t="shared" si="24"/>
        <v>#DIV/0!</v>
      </c>
    </row>
    <row r="247" spans="1:7" ht="15.5" x14ac:dyDescent="0.35">
      <c r="A247" s="45" t="s">
        <v>376</v>
      </c>
      <c r="B247" s="46"/>
      <c r="C247" s="28" t="s">
        <v>377</v>
      </c>
      <c r="D247" s="11"/>
      <c r="E247" s="11"/>
      <c r="F247" s="10">
        <f t="shared" si="23"/>
        <v>0</v>
      </c>
      <c r="G247" s="37" t="e">
        <f t="shared" si="24"/>
        <v>#DIV/0!</v>
      </c>
    </row>
    <row r="248" spans="1:7" ht="15.5" x14ac:dyDescent="0.35">
      <c r="A248" s="47" t="s">
        <v>378</v>
      </c>
      <c r="B248" s="47"/>
      <c r="C248" s="26">
        <v>70</v>
      </c>
      <c r="D248" s="26">
        <f>SUM(D249:D251)</f>
        <v>0</v>
      </c>
      <c r="E248" s="26">
        <f>SUM(E249:E251)</f>
        <v>0</v>
      </c>
      <c r="F248" s="9">
        <f t="shared" si="23"/>
        <v>0</v>
      </c>
      <c r="G248" s="36" t="e">
        <f t="shared" si="24"/>
        <v>#DIV/0!</v>
      </c>
    </row>
    <row r="249" spans="1:7" ht="15.5" x14ac:dyDescent="0.35">
      <c r="A249" s="45" t="s">
        <v>372</v>
      </c>
      <c r="B249" s="46"/>
      <c r="C249" s="28" t="s">
        <v>379</v>
      </c>
      <c r="D249" s="11"/>
      <c r="E249" s="11"/>
      <c r="F249" s="10">
        <f t="shared" si="23"/>
        <v>0</v>
      </c>
      <c r="G249" s="37" t="e">
        <f t="shared" si="24"/>
        <v>#DIV/0!</v>
      </c>
    </row>
    <row r="250" spans="1:7" ht="15.5" x14ac:dyDescent="0.35">
      <c r="A250" s="45" t="s">
        <v>374</v>
      </c>
      <c r="B250" s="46"/>
      <c r="C250" s="28" t="s">
        <v>380</v>
      </c>
      <c r="D250" s="11"/>
      <c r="E250" s="11"/>
      <c r="F250" s="10">
        <f t="shared" si="23"/>
        <v>0</v>
      </c>
      <c r="G250" s="37" t="e">
        <f t="shared" si="24"/>
        <v>#DIV/0!</v>
      </c>
    </row>
    <row r="251" spans="1:7" ht="15.5" x14ac:dyDescent="0.35">
      <c r="A251" s="45" t="s">
        <v>376</v>
      </c>
      <c r="B251" s="46"/>
      <c r="C251" s="28" t="s">
        <v>381</v>
      </c>
      <c r="D251" s="11"/>
      <c r="E251" s="11"/>
      <c r="F251" s="10">
        <f t="shared" si="23"/>
        <v>0</v>
      </c>
      <c r="G251" s="37" t="e">
        <f t="shared" si="24"/>
        <v>#DIV/0!</v>
      </c>
    </row>
    <row r="252" spans="1:7" ht="15.5" x14ac:dyDescent="0.35">
      <c r="A252" s="47" t="s">
        <v>382</v>
      </c>
      <c r="B252" s="47"/>
      <c r="C252" s="26">
        <v>71</v>
      </c>
      <c r="D252" s="26">
        <f t="shared" ref="D252:E252" si="29">SUM(D253:D255)</f>
        <v>0</v>
      </c>
      <c r="E252" s="26">
        <f t="shared" si="29"/>
        <v>0</v>
      </c>
      <c r="F252" s="9">
        <f t="shared" si="23"/>
        <v>0</v>
      </c>
      <c r="G252" s="36" t="e">
        <f t="shared" si="24"/>
        <v>#DIV/0!</v>
      </c>
    </row>
    <row r="253" spans="1:7" ht="15.5" x14ac:dyDescent="0.35">
      <c r="A253" s="45" t="s">
        <v>372</v>
      </c>
      <c r="B253" s="46"/>
      <c r="C253" s="28" t="s">
        <v>383</v>
      </c>
      <c r="D253" s="11"/>
      <c r="E253" s="11"/>
      <c r="F253" s="10">
        <f t="shared" si="23"/>
        <v>0</v>
      </c>
      <c r="G253" s="37" t="e">
        <f t="shared" si="24"/>
        <v>#DIV/0!</v>
      </c>
    </row>
    <row r="254" spans="1:7" ht="15.5" x14ac:dyDescent="0.35">
      <c r="A254" s="45" t="s">
        <v>374</v>
      </c>
      <c r="B254" s="46"/>
      <c r="C254" s="28" t="s">
        <v>384</v>
      </c>
      <c r="D254" s="11"/>
      <c r="E254" s="11"/>
      <c r="F254" s="10">
        <f t="shared" si="23"/>
        <v>0</v>
      </c>
      <c r="G254" s="37" t="e">
        <f t="shared" si="24"/>
        <v>#DIV/0!</v>
      </c>
    </row>
    <row r="255" spans="1:7" ht="15.5" x14ac:dyDescent="0.35">
      <c r="A255" s="45" t="s">
        <v>376</v>
      </c>
      <c r="B255" s="46"/>
      <c r="C255" s="28" t="s">
        <v>385</v>
      </c>
      <c r="D255" s="11"/>
      <c r="E255" s="11"/>
      <c r="F255" s="10">
        <f t="shared" si="23"/>
        <v>0</v>
      </c>
      <c r="G255" s="37" t="e">
        <f t="shared" si="24"/>
        <v>#DIV/0!</v>
      </c>
    </row>
    <row r="256" spans="1:7" ht="15.5" x14ac:dyDescent="0.35">
      <c r="A256" s="47" t="s">
        <v>386</v>
      </c>
      <c r="B256" s="48"/>
      <c r="C256" s="26">
        <v>72</v>
      </c>
      <c r="D256" s="26">
        <f t="shared" ref="D256:E256" si="30">SUM(D257:D259)</f>
        <v>0</v>
      </c>
      <c r="E256" s="26">
        <f t="shared" si="30"/>
        <v>0</v>
      </c>
      <c r="F256" s="9">
        <f t="shared" si="23"/>
        <v>0</v>
      </c>
      <c r="G256" s="36" t="e">
        <f t="shared" si="24"/>
        <v>#DIV/0!</v>
      </c>
    </row>
    <row r="257" spans="1:9" ht="15.5" x14ac:dyDescent="0.35">
      <c r="A257" s="45" t="s">
        <v>372</v>
      </c>
      <c r="B257" s="46"/>
      <c r="C257" s="28" t="s">
        <v>387</v>
      </c>
      <c r="D257" s="11"/>
      <c r="E257" s="11"/>
      <c r="F257" s="10">
        <f t="shared" si="23"/>
        <v>0</v>
      </c>
      <c r="G257" s="37" t="e">
        <f t="shared" si="24"/>
        <v>#DIV/0!</v>
      </c>
    </row>
    <row r="258" spans="1:9" ht="15.5" x14ac:dyDescent="0.35">
      <c r="A258" s="45" t="s">
        <v>374</v>
      </c>
      <c r="B258" s="46"/>
      <c r="C258" s="28" t="s">
        <v>388</v>
      </c>
      <c r="D258" s="11"/>
      <c r="E258" s="11"/>
      <c r="F258" s="10">
        <f t="shared" si="23"/>
        <v>0</v>
      </c>
      <c r="G258" s="37" t="e">
        <f t="shared" si="24"/>
        <v>#DIV/0!</v>
      </c>
    </row>
    <row r="259" spans="1:9" ht="15.5" x14ac:dyDescent="0.35">
      <c r="A259" s="45" t="s">
        <v>376</v>
      </c>
      <c r="B259" s="46"/>
      <c r="C259" s="28" t="s">
        <v>389</v>
      </c>
      <c r="D259" s="11"/>
      <c r="E259" s="11"/>
      <c r="F259" s="10">
        <f t="shared" si="23"/>
        <v>0</v>
      </c>
      <c r="G259" s="37" t="e">
        <f t="shared" si="24"/>
        <v>#DIV/0!</v>
      </c>
    </row>
    <row r="260" spans="1:9" ht="15.5" x14ac:dyDescent="0.35">
      <c r="A260" s="47" t="s">
        <v>390</v>
      </c>
      <c r="B260" s="48"/>
      <c r="C260" s="26">
        <v>73</v>
      </c>
      <c r="D260" s="26">
        <f>SUM(D261:D263)</f>
        <v>0</v>
      </c>
      <c r="E260" s="26">
        <f t="shared" ref="E260" si="31">SUM(E261:E263)</f>
        <v>0</v>
      </c>
      <c r="F260" s="9">
        <f t="shared" si="23"/>
        <v>0</v>
      </c>
      <c r="G260" s="36" t="e">
        <f t="shared" si="24"/>
        <v>#DIV/0!</v>
      </c>
    </row>
    <row r="261" spans="1:9" ht="15.5" x14ac:dyDescent="0.35">
      <c r="A261" s="45" t="s">
        <v>372</v>
      </c>
      <c r="B261" s="46"/>
      <c r="C261" s="28" t="s">
        <v>391</v>
      </c>
      <c r="D261" s="11"/>
      <c r="E261" s="11"/>
      <c r="F261" s="10">
        <f t="shared" si="23"/>
        <v>0</v>
      </c>
      <c r="G261" s="37" t="e">
        <f t="shared" si="24"/>
        <v>#DIV/0!</v>
      </c>
    </row>
    <row r="262" spans="1:9" ht="15.5" x14ac:dyDescent="0.35">
      <c r="A262" s="45" t="s">
        <v>374</v>
      </c>
      <c r="B262" s="46"/>
      <c r="C262" s="28" t="s">
        <v>392</v>
      </c>
      <c r="D262" s="11"/>
      <c r="E262" s="11"/>
      <c r="F262" s="10">
        <f t="shared" si="23"/>
        <v>0</v>
      </c>
      <c r="G262" s="37" t="e">
        <f t="shared" si="24"/>
        <v>#DIV/0!</v>
      </c>
    </row>
    <row r="263" spans="1:9" ht="15.5" x14ac:dyDescent="0.35">
      <c r="A263" s="45" t="s">
        <v>376</v>
      </c>
      <c r="B263" s="46"/>
      <c r="C263" s="28" t="s">
        <v>393</v>
      </c>
      <c r="D263" s="11"/>
      <c r="E263" s="11"/>
      <c r="F263" s="10">
        <f t="shared" si="23"/>
        <v>0</v>
      </c>
      <c r="G263" s="37" t="e">
        <f t="shared" si="24"/>
        <v>#DIV/0!</v>
      </c>
    </row>
    <row r="264" spans="1:9" ht="15.5" x14ac:dyDescent="0.35">
      <c r="A264" s="29"/>
      <c r="B264" s="29"/>
      <c r="C264" s="30"/>
      <c r="D264" s="1"/>
      <c r="E264" s="1"/>
      <c r="F264" s="29"/>
      <c r="G264" s="41"/>
    </row>
    <row r="266" spans="1:9" x14ac:dyDescent="0.35">
      <c r="A266" t="s">
        <v>394</v>
      </c>
      <c r="C266" s="31" t="s">
        <v>395</v>
      </c>
      <c r="F266" s="31" t="s">
        <v>395</v>
      </c>
    </row>
    <row r="267" spans="1:9" x14ac:dyDescent="0.35">
      <c r="A267" s="31" t="s">
        <v>396</v>
      </c>
      <c r="C267" s="31" t="s">
        <v>397</v>
      </c>
      <c r="F267" s="31" t="s">
        <v>398</v>
      </c>
    </row>
    <row r="268" spans="1:9" x14ac:dyDescent="0.35">
      <c r="A268" s="31"/>
      <c r="C268" s="31"/>
      <c r="F268" s="31"/>
    </row>
    <row r="270" spans="1:9" s="44" customFormat="1" ht="16.5" x14ac:dyDescent="0.35">
      <c r="A270" s="1" t="s">
        <v>408</v>
      </c>
      <c r="B270" s="1"/>
      <c r="C270" s="1"/>
      <c r="D270" s="1"/>
      <c r="E270" s="1"/>
      <c r="F270" s="1" t="s">
        <v>409</v>
      </c>
      <c r="G270" s="1"/>
      <c r="I270" s="1"/>
    </row>
  </sheetData>
  <mergeCells count="265">
    <mergeCell ref="C2:G2"/>
    <mergeCell ref="C3:G3"/>
    <mergeCell ref="C4:G4"/>
    <mergeCell ref="C7:G7"/>
    <mergeCell ref="B11:C11"/>
    <mergeCell ref="E11:G11"/>
    <mergeCell ref="B15:C15"/>
    <mergeCell ref="B16:C16"/>
    <mergeCell ref="B17:C17"/>
    <mergeCell ref="B18:C18"/>
    <mergeCell ref="B19:G19"/>
    <mergeCell ref="A20:G20"/>
    <mergeCell ref="B12:C12"/>
    <mergeCell ref="E12:G12"/>
    <mergeCell ref="B13:C13"/>
    <mergeCell ref="E13:G13"/>
    <mergeCell ref="B14:C14"/>
    <mergeCell ref="E14:G14"/>
    <mergeCell ref="A21:G21"/>
    <mergeCell ref="A22:G22"/>
    <mergeCell ref="A23:G23"/>
    <mergeCell ref="A24:B25"/>
    <mergeCell ref="C24:C25"/>
    <mergeCell ref="D24:D25"/>
    <mergeCell ref="E24:E25"/>
    <mergeCell ref="F24:F25"/>
    <mergeCell ref="G24:G25"/>
    <mergeCell ref="A32:B32"/>
    <mergeCell ref="A33:B33"/>
    <mergeCell ref="A34:B34"/>
    <mergeCell ref="A35:B35"/>
    <mergeCell ref="A36:B36"/>
    <mergeCell ref="A37:B37"/>
    <mergeCell ref="A26:G26"/>
    <mergeCell ref="A27:B27"/>
    <mergeCell ref="A28:B28"/>
    <mergeCell ref="A29:B29"/>
    <mergeCell ref="A30:B30"/>
    <mergeCell ref="A31:B31"/>
    <mergeCell ref="A44:B44"/>
    <mergeCell ref="A45:B45"/>
    <mergeCell ref="A46:B4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104:B104"/>
    <mergeCell ref="A105:B105"/>
    <mergeCell ref="A106:B106"/>
    <mergeCell ref="A107:B107"/>
    <mergeCell ref="A108:B108"/>
    <mergeCell ref="A109:B109"/>
    <mergeCell ref="A98:B98"/>
    <mergeCell ref="A99:B99"/>
    <mergeCell ref="A100:B100"/>
    <mergeCell ref="A101:B101"/>
    <mergeCell ref="A102:B102"/>
    <mergeCell ref="A103:B103"/>
    <mergeCell ref="A116:B116"/>
    <mergeCell ref="A117:B117"/>
    <mergeCell ref="A118:B118"/>
    <mergeCell ref="A119:B119"/>
    <mergeCell ref="A120:B120"/>
    <mergeCell ref="A121:B121"/>
    <mergeCell ref="A110:B110"/>
    <mergeCell ref="A111:B111"/>
    <mergeCell ref="A112:B112"/>
    <mergeCell ref="A113:B113"/>
    <mergeCell ref="A114:B114"/>
    <mergeCell ref="A115:B115"/>
    <mergeCell ref="A128:B128"/>
    <mergeCell ref="A129:B129"/>
    <mergeCell ref="A130:B130"/>
    <mergeCell ref="A131:B131"/>
    <mergeCell ref="A132:B132"/>
    <mergeCell ref="A133:B133"/>
    <mergeCell ref="A122:B122"/>
    <mergeCell ref="A123:B123"/>
    <mergeCell ref="A124:B124"/>
    <mergeCell ref="A125:B125"/>
    <mergeCell ref="A126:B126"/>
    <mergeCell ref="A127:B127"/>
    <mergeCell ref="A140:B140"/>
    <mergeCell ref="A141:B141"/>
    <mergeCell ref="A142:B142"/>
    <mergeCell ref="A143:B143"/>
    <mergeCell ref="A144:G144"/>
    <mergeCell ref="A145:B145"/>
    <mergeCell ref="A134:G134"/>
    <mergeCell ref="A135:B135"/>
    <mergeCell ref="A136:B136"/>
    <mergeCell ref="A137:B137"/>
    <mergeCell ref="A138:B138"/>
    <mergeCell ref="A139:B139"/>
    <mergeCell ref="A152:B152"/>
    <mergeCell ref="A153:B153"/>
    <mergeCell ref="A154:B154"/>
    <mergeCell ref="A155:B155"/>
    <mergeCell ref="A156:B156"/>
    <mergeCell ref="A157:B157"/>
    <mergeCell ref="A146:B146"/>
    <mergeCell ref="A147:B147"/>
    <mergeCell ref="A148:B148"/>
    <mergeCell ref="A149:B149"/>
    <mergeCell ref="A150:B150"/>
    <mergeCell ref="A151:B151"/>
    <mergeCell ref="A164:B164"/>
    <mergeCell ref="A165:B165"/>
    <mergeCell ref="A166:B166"/>
    <mergeCell ref="A167:G167"/>
    <mergeCell ref="A168:B168"/>
    <mergeCell ref="A169:B169"/>
    <mergeCell ref="A158:B158"/>
    <mergeCell ref="A159:B159"/>
    <mergeCell ref="A160:B160"/>
    <mergeCell ref="A161:B161"/>
    <mergeCell ref="A162:B162"/>
    <mergeCell ref="A163:B163"/>
    <mergeCell ref="A176:B176"/>
    <mergeCell ref="A177:B177"/>
    <mergeCell ref="A178:B178"/>
    <mergeCell ref="A179:B179"/>
    <mergeCell ref="A180:B180"/>
    <mergeCell ref="A181:G181"/>
    <mergeCell ref="A170:B170"/>
    <mergeCell ref="A171:B171"/>
    <mergeCell ref="A172:B172"/>
    <mergeCell ref="A173:B173"/>
    <mergeCell ref="A174:B174"/>
    <mergeCell ref="A175:B175"/>
    <mergeCell ref="A188:B188"/>
    <mergeCell ref="A189:B189"/>
    <mergeCell ref="A190:G190"/>
    <mergeCell ref="A191:B191"/>
    <mergeCell ref="A192:B192"/>
    <mergeCell ref="A193:B193"/>
    <mergeCell ref="A182:B182"/>
    <mergeCell ref="A183:B183"/>
    <mergeCell ref="A184:B184"/>
    <mergeCell ref="A185:B185"/>
    <mergeCell ref="A186:B186"/>
    <mergeCell ref="A187:B187"/>
    <mergeCell ref="A200:B200"/>
    <mergeCell ref="A201:B201"/>
    <mergeCell ref="A202:B202"/>
    <mergeCell ref="A203:B203"/>
    <mergeCell ref="A204:G204"/>
    <mergeCell ref="A205:B205"/>
    <mergeCell ref="A194:B194"/>
    <mergeCell ref="A195:B195"/>
    <mergeCell ref="A196:B196"/>
    <mergeCell ref="A197:B197"/>
    <mergeCell ref="A198:B198"/>
    <mergeCell ref="A199:B199"/>
    <mergeCell ref="A212:B212"/>
    <mergeCell ref="A213:B213"/>
    <mergeCell ref="A214:B214"/>
    <mergeCell ref="A215:B215"/>
    <mergeCell ref="A216:B216"/>
    <mergeCell ref="A217:B217"/>
    <mergeCell ref="A206:B206"/>
    <mergeCell ref="A207:B207"/>
    <mergeCell ref="A208:B208"/>
    <mergeCell ref="A209:B209"/>
    <mergeCell ref="A210:B210"/>
    <mergeCell ref="A211:B211"/>
    <mergeCell ref="A224:B224"/>
    <mergeCell ref="A225:B225"/>
    <mergeCell ref="A226:B226"/>
    <mergeCell ref="A227:B227"/>
    <mergeCell ref="A228:B228"/>
    <mergeCell ref="A229:B229"/>
    <mergeCell ref="A218:B218"/>
    <mergeCell ref="A219:G219"/>
    <mergeCell ref="A220:B220"/>
    <mergeCell ref="A221:B221"/>
    <mergeCell ref="A222:B222"/>
    <mergeCell ref="A223:B223"/>
    <mergeCell ref="A236:B236"/>
    <mergeCell ref="A237:B237"/>
    <mergeCell ref="A238:G238"/>
    <mergeCell ref="A239:B239"/>
    <mergeCell ref="A240:B240"/>
    <mergeCell ref="A241:B241"/>
    <mergeCell ref="A230:B230"/>
    <mergeCell ref="A231:B231"/>
    <mergeCell ref="A232:B232"/>
    <mergeCell ref="A233:B233"/>
    <mergeCell ref="A234:B234"/>
    <mergeCell ref="A235:B235"/>
    <mergeCell ref="A248:B248"/>
    <mergeCell ref="A249:B249"/>
    <mergeCell ref="A250:B250"/>
    <mergeCell ref="A251:B251"/>
    <mergeCell ref="A252:B252"/>
    <mergeCell ref="A253:B253"/>
    <mergeCell ref="A242:B242"/>
    <mergeCell ref="A243:G243"/>
    <mergeCell ref="A244:B244"/>
    <mergeCell ref="A245:B245"/>
    <mergeCell ref="A246:B246"/>
    <mergeCell ref="A247:B247"/>
    <mergeCell ref="A260:B260"/>
    <mergeCell ref="A261:B261"/>
    <mergeCell ref="A262:B262"/>
    <mergeCell ref="A263:B263"/>
    <mergeCell ref="A254:B254"/>
    <mergeCell ref="A255:B255"/>
    <mergeCell ref="A256:B256"/>
    <mergeCell ref="A257:B257"/>
    <mergeCell ref="A258:B258"/>
    <mergeCell ref="A259:B259"/>
  </mergeCells>
  <pageMargins left="0.7" right="0.7" top="0.75" bottom="0.75" header="0.3" footer="0.3"/>
  <pageSetup paperSize="9" scale="73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Додаток 1</vt:lpstr>
      <vt:lpstr>Додаток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Asus</cp:lastModifiedBy>
  <cp:lastPrinted>2024-10-10T08:22:08Z</cp:lastPrinted>
  <dcterms:created xsi:type="dcterms:W3CDTF">2020-07-31T08:08:06Z</dcterms:created>
  <dcterms:modified xsi:type="dcterms:W3CDTF">2024-10-10T08:25:59Z</dcterms:modified>
</cp:coreProperties>
</file>